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300" windowHeight="8685" tabRatio="601" activeTab="0"/>
  </bookViews>
  <sheets>
    <sheet name="Sheet1" sheetId="1" r:id="rId1"/>
    <sheet name="Sheet2" sheetId="2" r:id="rId2"/>
    <sheet name="Sheet3" sheetId="3" r:id="rId3"/>
    <sheet name="Sheet4" sheetId="4" r:id="rId4"/>
    <sheet name="Sheet5" sheetId="5" r:id="rId5"/>
    <sheet name="Sheet6" sheetId="6" r:id="rId6"/>
  </sheets>
  <externalReferences>
    <externalReference r:id="rId9"/>
  </externalReferences>
  <definedNames>
    <definedName name="_Key1" hidden="1">'[1]A'!$A$7:$A$62</definedName>
    <definedName name="_Order1" hidden="1">255</definedName>
    <definedName name="_Sort" hidden="1">'[1]A'!$A$7:$K$62</definedName>
    <definedName name="_xlnm.Print_Titles" localSheetId="0">'Sheet1'!$3:$3</definedName>
    <definedName name="_xlnm.Print_Titles" localSheetId="1">'Sheet2'!$3:$3</definedName>
    <definedName name="_xlnm.Print_Titles" localSheetId="2">'Sheet3'!$3:$3</definedName>
    <definedName name="_xlnm.Print_Titles" localSheetId="3">'Sheet4'!$3:$3</definedName>
    <definedName name="_xlnm.Print_Titles" localSheetId="4">'Sheet5'!$3:$3</definedName>
    <definedName name="_xlnm.Print_Titles" localSheetId="5">'Sheet6'!$3:$3</definedName>
  </definedNames>
  <calcPr fullCalcOnLoad="1" iterate="1" iterateCount="1" iterateDelta="0.001"/>
</workbook>
</file>

<file path=xl/sharedStrings.xml><?xml version="1.0" encoding="utf-8"?>
<sst xmlns="http://schemas.openxmlformats.org/spreadsheetml/2006/main" count="786" uniqueCount="81">
  <si>
    <t xml:space="preserve"> </t>
  </si>
  <si>
    <t>Big Horn</t>
  </si>
  <si>
    <t>Blaine</t>
  </si>
  <si>
    <t>Broadwater</t>
  </si>
  <si>
    <t>Carbon</t>
  </si>
  <si>
    <t>Carter</t>
  </si>
  <si>
    <t>Cascade</t>
  </si>
  <si>
    <t>Chouteau</t>
  </si>
  <si>
    <t>Custer</t>
  </si>
  <si>
    <t>Daniels</t>
  </si>
  <si>
    <t>Dawson</t>
  </si>
  <si>
    <t>Fallon</t>
  </si>
  <si>
    <t>Fergus</t>
  </si>
  <si>
    <t>Flathead</t>
  </si>
  <si>
    <t>Gallatin</t>
  </si>
  <si>
    <t>Garfield</t>
  </si>
  <si>
    <t>Glacier</t>
  </si>
  <si>
    <t>Granite</t>
  </si>
  <si>
    <t>Hill</t>
  </si>
  <si>
    <t>Jefferson</t>
  </si>
  <si>
    <t>Judith Basin</t>
  </si>
  <si>
    <t>Lake</t>
  </si>
  <si>
    <t>Lewis &amp; Clark</t>
  </si>
  <si>
    <t>Liberty</t>
  </si>
  <si>
    <t>Lincoln</t>
  </si>
  <si>
    <t>Madison</t>
  </si>
  <si>
    <t>McCone</t>
  </si>
  <si>
    <t>Meagher</t>
  </si>
  <si>
    <t>Mineral</t>
  </si>
  <si>
    <t>Missoula</t>
  </si>
  <si>
    <t>Park</t>
  </si>
  <si>
    <t>Petroleum</t>
  </si>
  <si>
    <t>Phillips</t>
  </si>
  <si>
    <t>Pondera</t>
  </si>
  <si>
    <t>Powder River</t>
  </si>
  <si>
    <t>Powell</t>
  </si>
  <si>
    <t>Prairie</t>
  </si>
  <si>
    <t>Rosebud</t>
  </si>
  <si>
    <t>Sanders</t>
  </si>
  <si>
    <t>Sheridan</t>
  </si>
  <si>
    <t>Stillwater</t>
  </si>
  <si>
    <t>Sweet Grass</t>
  </si>
  <si>
    <t>Teton</t>
  </si>
  <si>
    <t>Toole</t>
  </si>
  <si>
    <t>Treasure</t>
  </si>
  <si>
    <t>Valley</t>
  </si>
  <si>
    <t>Wheatland</t>
  </si>
  <si>
    <t>Wibaux</t>
  </si>
  <si>
    <t>Golden Valley</t>
  </si>
  <si>
    <t>County</t>
  </si>
  <si>
    <t>Yellowstone</t>
  </si>
  <si>
    <t>Ravalli</t>
  </si>
  <si>
    <t>Richland</t>
  </si>
  <si>
    <t>Roosevelt</t>
  </si>
  <si>
    <t>Beaverhead</t>
  </si>
  <si>
    <t>Deer Lodge</t>
  </si>
  <si>
    <t>SilverBow</t>
  </si>
  <si>
    <t>Totals</t>
  </si>
  <si>
    <t>Chief Prosecutor</t>
  </si>
  <si>
    <t>PT</t>
  </si>
  <si>
    <t>Full-time</t>
  </si>
  <si>
    <t>Sources:  Montana Department of Justice, U.S. Census 2000, Bureau of Justice Statistics</t>
  </si>
  <si>
    <t>*No. of Felonies Closed</t>
  </si>
  <si>
    <t>*No. of Misdem. Closed</t>
  </si>
  <si>
    <t>Musselshell/Gldn V.</t>
  </si>
  <si>
    <t>*No. of Assist.</t>
  </si>
  <si>
    <t>*No. of Deps.</t>
  </si>
  <si>
    <t>Pop.        2000 Census</t>
  </si>
  <si>
    <t>Total Salary FY 05</t>
  </si>
  <si>
    <t>State Share as % of Total FY 05</t>
  </si>
  <si>
    <t>CA's State-pay FY 05</t>
  </si>
  <si>
    <t>CA's County-pay FY 05</t>
  </si>
  <si>
    <t>Taxable Value      (TY 04)</t>
  </si>
  <si>
    <t xml:space="preserve">* Note: The number of deputies and assistants and the cases closed data is taken from the most recent survey data available (2001 report) from the BJS and has not been verified for accuracy or completeness. </t>
  </si>
  <si>
    <t>33 FT/23 PT</t>
  </si>
  <si>
    <t xml:space="preserve"> SPREADSHEET #1:  Sorted by county ALPHABETICALLY</t>
  </si>
  <si>
    <t xml:space="preserve"> SPREADSHEET #2:  Sorted by POPULATION</t>
  </si>
  <si>
    <t xml:space="preserve"> SPREADSHEET #3:  Sorted by NUMBER OF FELONY CASES CLOSED </t>
  </si>
  <si>
    <t xml:space="preserve"> SPREADSHEET #4:  Sorted by SALARY of County Attorney </t>
  </si>
  <si>
    <t xml:space="preserve"> SPREADSHEET #5:  Sorted by FULL-TIME or PART-TIME </t>
  </si>
  <si>
    <t xml:space="preserve"> SPREADSHEET #6:  Sorted by TAXABLE VALUE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</si>
</sst>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00_)"/>
    <numFmt numFmtId="166" formatCode=";;;"/>
    <numFmt numFmtId="167" formatCode="#,##0.000_);\(#,##0.000\)"/>
    <numFmt numFmtId="168" formatCode="&quot;$&quot;#,##0.000_);\(&quot;$&quot;#,##0.000\)"/>
    <numFmt numFmtId="169" formatCode="0.000"/>
    <numFmt numFmtId="170" formatCode="000\-00\-0000"/>
    <numFmt numFmtId="171" formatCode="00000"/>
    <numFmt numFmtId="172" formatCode="0.0000"/>
    <numFmt numFmtId="173" formatCode="#,##0.0000"/>
    <numFmt numFmtId="174" formatCode="0.0%"/>
    <numFmt numFmtId="175" formatCode="_(* #,##0.000000_);_(* \(#,##0.000000\);_(* &quot;-&quot;??????_);_(@_)"/>
    <numFmt numFmtId="176" formatCode="0.0"/>
    <numFmt numFmtId="177" formatCode="_(* #,##0.0_);_(* \(#,##0.0\);_(* &quot;-&quot;?_);_(@_)"/>
    <numFmt numFmtId="178" formatCode="_(* #,##0.0000_);_(* \(#,##0.0000\);_(* &quot;-&quot;????_);_(@_)"/>
    <numFmt numFmtId="179" formatCode="_(* #,##0.000_);_(* \(#,##0.000\);_(* &quot;-&quot;???_);_(@_)"/>
    <numFmt numFmtId="180" formatCode="&quot;$&quot;#,##0"/>
    <numFmt numFmtId="181" formatCode="&quot;$&quot;#,##0.0"/>
  </numFmts>
  <fonts count="6">
    <font>
      <sz val="12"/>
      <name val="Arial"/>
      <family val="0"/>
    </font>
    <font>
      <sz val="10"/>
      <name val="Arial"/>
      <family val="0"/>
    </font>
    <font>
      <sz val="9"/>
      <name val="Arial"/>
      <family val="2"/>
    </font>
    <font>
      <b/>
      <sz val="9"/>
      <color indexed="8"/>
      <name val="Arial"/>
      <family val="2"/>
    </font>
    <font>
      <b/>
      <i/>
      <sz val="9"/>
      <color indexed="8"/>
      <name val="Arial"/>
      <family val="2"/>
    </font>
    <font>
      <b/>
      <i/>
      <sz val="9"/>
      <name val="Arial"/>
      <family val="2"/>
    </font>
  </fonts>
  <fills count="2">
    <fill>
      <patternFill/>
    </fill>
    <fill>
      <patternFill patternType="gray125"/>
    </fill>
  </fills>
  <borders count="6">
    <border>
      <left/>
      <right/>
      <top/>
      <bottom/>
      <diagonal/>
    </border>
    <border>
      <left>
        <color indexed="63"/>
      </left>
      <right>
        <color indexed="63"/>
      </right>
      <top style="thin">
        <color indexed="2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color indexed="22"/>
      </top>
      <bottom style="medium">
        <color indexed="22"/>
      </bottom>
    </border>
  </borders>
  <cellStyleXfs count="2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1">
    <xf numFmtId="0" fontId="0" fillId="0" borderId="0" xfId="0" applyAlignment="1">
      <alignment/>
    </xf>
    <xf numFmtId="0" fontId="2" fillId="0" borderId="0" xfId="0" applyFont="1" applyFill="1" applyBorder="1" applyAlignment="1">
      <alignment/>
    </xf>
    <xf numFmtId="0" fontId="2" fillId="0" borderId="1" xfId="0" applyFont="1" applyFill="1" applyBorder="1" applyAlignment="1">
      <alignment/>
    </xf>
    <xf numFmtId="180" fontId="2" fillId="0" borderId="1" xfId="0" applyNumberFormat="1" applyFont="1" applyFill="1" applyBorder="1" applyAlignment="1">
      <alignment/>
    </xf>
    <xf numFmtId="0" fontId="4" fillId="0" borderId="2" xfId="0" applyFont="1" applyFill="1" applyBorder="1" applyAlignment="1">
      <alignment/>
    </xf>
    <xf numFmtId="180" fontId="4" fillId="0" borderId="2" xfId="0" applyNumberFormat="1" applyFont="1" applyFill="1" applyBorder="1" applyAlignment="1">
      <alignment/>
    </xf>
    <xf numFmtId="174" fontId="4" fillId="0" borderId="2" xfId="0" applyNumberFormat="1" applyFont="1" applyFill="1" applyBorder="1" applyAlignment="1">
      <alignment/>
    </xf>
    <xf numFmtId="3" fontId="2" fillId="0" borderId="0" xfId="0" applyNumberFormat="1" applyFont="1" applyFill="1" applyBorder="1" applyAlignment="1">
      <alignment/>
    </xf>
    <xf numFmtId="3" fontId="4" fillId="0" borderId="2" xfId="0" applyNumberFormat="1" applyFont="1" applyFill="1" applyBorder="1" applyAlignment="1">
      <alignment/>
    </xf>
    <xf numFmtId="0" fontId="4" fillId="0" borderId="3" xfId="0" applyFont="1" applyFill="1" applyBorder="1" applyAlignment="1">
      <alignment/>
    </xf>
    <xf numFmtId="3" fontId="5" fillId="0" borderId="3" xfId="0" applyNumberFormat="1" applyFont="1" applyFill="1" applyBorder="1" applyAlignment="1">
      <alignment horizontal="right"/>
    </xf>
    <xf numFmtId="0" fontId="2" fillId="0" borderId="4" xfId="0" applyFont="1" applyFill="1" applyBorder="1" applyAlignment="1">
      <alignment horizontal="center"/>
    </xf>
    <xf numFmtId="0" fontId="2" fillId="0" borderId="4" xfId="0" applyFont="1" applyFill="1" applyBorder="1" applyAlignment="1">
      <alignment/>
    </xf>
    <xf numFmtId="3" fontId="2" fillId="0" borderId="4" xfId="0" applyNumberFormat="1" applyFont="1" applyBorder="1" applyAlignment="1">
      <alignment/>
    </xf>
    <xf numFmtId="180" fontId="2" fillId="0" borderId="0" xfId="0" applyNumberFormat="1" applyFont="1" applyFill="1" applyBorder="1" applyAlignment="1">
      <alignment/>
    </xf>
    <xf numFmtId="174" fontId="2" fillId="0" borderId="0" xfId="0" applyNumberFormat="1" applyFont="1" applyFill="1" applyBorder="1" applyAlignment="1">
      <alignment/>
    </xf>
    <xf numFmtId="0" fontId="5" fillId="0" borderId="3"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2" fillId="0" borderId="5" xfId="0" applyFont="1" applyFill="1" applyBorder="1" applyAlignment="1">
      <alignment/>
    </xf>
    <xf numFmtId="3" fontId="2" fillId="0" borderId="5" xfId="0" applyNumberFormat="1" applyFont="1" applyFill="1" applyBorder="1" applyAlignment="1">
      <alignment/>
    </xf>
    <xf numFmtId="0" fontId="2" fillId="0" borderId="5" xfId="0" applyFont="1" applyBorder="1" applyAlignment="1">
      <alignment horizontal="center"/>
    </xf>
    <xf numFmtId="3" fontId="2" fillId="0" borderId="5" xfId="0" applyNumberFormat="1" applyFont="1" applyBorder="1" applyAlignment="1">
      <alignment/>
    </xf>
    <xf numFmtId="180" fontId="2" fillId="0" borderId="5" xfId="0" applyNumberFormat="1" applyFont="1" applyFill="1" applyBorder="1" applyAlignment="1">
      <alignment/>
    </xf>
    <xf numFmtId="174" fontId="2" fillId="0" borderId="5" xfId="0" applyNumberFormat="1" applyFont="1" applyFill="1" applyBorder="1" applyAlignment="1">
      <alignment/>
    </xf>
    <xf numFmtId="0" fontId="0" fillId="0" borderId="5" xfId="0" applyBorder="1" applyAlignment="1">
      <alignment/>
    </xf>
    <xf numFmtId="0" fontId="2" fillId="0" borderId="5" xfId="0" applyFont="1" applyFill="1" applyBorder="1" applyAlignment="1">
      <alignment horizontal="center"/>
    </xf>
    <xf numFmtId="0" fontId="2" fillId="0" borderId="4" xfId="0" applyFont="1" applyBorder="1" applyAlignment="1">
      <alignment horizontal="center"/>
    </xf>
    <xf numFmtId="0" fontId="0" fillId="0" borderId="4" xfId="0" applyBorder="1" applyAlignment="1">
      <alignment/>
    </xf>
    <xf numFmtId="0" fontId="3" fillId="0" borderId="0" xfId="0" applyFont="1" applyFill="1" applyBorder="1" applyAlignment="1">
      <alignment horizontal="center" vertical="top"/>
    </xf>
    <xf numFmtId="0" fontId="2" fillId="0" borderId="0"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ATA\Excel\SJR%2040\Salary%20Data%20from%20DO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s>
    <sheetDataSet>
      <sheetData sheetId="0">
        <row r="7">
          <cell r="A7" t="str">
            <v>Beaverhead</v>
          </cell>
          <cell r="B7" t="str">
            <v>McCann</v>
          </cell>
          <cell r="C7" t="str">
            <v>517-62-7023</v>
          </cell>
          <cell r="D7">
            <v>40</v>
          </cell>
          <cell r="E7">
            <v>26.617</v>
          </cell>
          <cell r="F7">
            <v>13830</v>
          </cell>
          <cell r="G7" t="str">
            <v> </v>
          </cell>
          <cell r="H7">
            <v>26.929</v>
          </cell>
          <cell r="I7">
            <v>16804</v>
          </cell>
          <cell r="J7">
            <v>27.583</v>
          </cell>
          <cell r="K7">
            <v>17212</v>
          </cell>
        </row>
        <row r="8">
          <cell r="A8" t="str">
            <v>Big Horn</v>
          </cell>
          <cell r="B8" t="str">
            <v>Wilson</v>
          </cell>
          <cell r="C8" t="str">
            <v>516-54-6551</v>
          </cell>
          <cell r="D8">
            <v>40</v>
          </cell>
          <cell r="E8">
            <v>26.087</v>
          </cell>
          <cell r="F8">
            <v>27141</v>
          </cell>
          <cell r="G8" t="str">
            <v> </v>
          </cell>
          <cell r="H8">
            <v>27.6</v>
          </cell>
          <cell r="I8">
            <v>28715</v>
          </cell>
          <cell r="J8">
            <v>28.686</v>
          </cell>
          <cell r="K8">
            <v>29845</v>
          </cell>
        </row>
        <row r="9">
          <cell r="A9" t="str">
            <v>Blaine</v>
          </cell>
          <cell r="B9" t="str">
            <v>Laird</v>
          </cell>
          <cell r="C9" t="str">
            <v>516-86-0397</v>
          </cell>
          <cell r="D9">
            <v>40</v>
          </cell>
          <cell r="E9">
            <v>27.16</v>
          </cell>
          <cell r="F9">
            <v>16948</v>
          </cell>
          <cell r="G9" t="str">
            <v>frozen</v>
          </cell>
          <cell r="H9">
            <v>27.974</v>
          </cell>
          <cell r="I9">
            <v>17456</v>
          </cell>
          <cell r="J9">
            <v>29.064</v>
          </cell>
          <cell r="K9">
            <v>30238</v>
          </cell>
        </row>
        <row r="10">
          <cell r="A10" t="str">
            <v>Broadwater</v>
          </cell>
          <cell r="B10" t="str">
            <v>Flynn</v>
          </cell>
          <cell r="C10" t="str">
            <v>516-68-2441</v>
          </cell>
          <cell r="D10">
            <v>20</v>
          </cell>
          <cell r="E10">
            <v>27.572</v>
          </cell>
          <cell r="F10">
            <v>14326</v>
          </cell>
          <cell r="G10" t="str">
            <v> </v>
          </cell>
          <cell r="H10">
            <v>30.327</v>
          </cell>
          <cell r="I10">
            <v>15758</v>
          </cell>
          <cell r="J10">
            <v>31.496</v>
          </cell>
          <cell r="K10">
            <v>16378</v>
          </cell>
        </row>
        <row r="11">
          <cell r="A11" t="str">
            <v>Carbon</v>
          </cell>
          <cell r="B11" t="str">
            <v>Wilson</v>
          </cell>
          <cell r="C11" t="str">
            <v>516-56-9722</v>
          </cell>
          <cell r="D11">
            <v>40</v>
          </cell>
          <cell r="E11">
            <v>28.608</v>
          </cell>
          <cell r="F11">
            <v>29764</v>
          </cell>
          <cell r="G11" t="str">
            <v> </v>
          </cell>
          <cell r="H11">
            <v>30.291</v>
          </cell>
          <cell r="I11">
            <v>31515</v>
          </cell>
          <cell r="J11">
            <v>34.127</v>
          </cell>
          <cell r="K11">
            <v>35506</v>
          </cell>
        </row>
        <row r="12">
          <cell r="A12" t="str">
            <v>Carter</v>
          </cell>
          <cell r="B12" t="str">
            <v>Harkins</v>
          </cell>
          <cell r="C12" t="str">
            <v>469-52-1047</v>
          </cell>
          <cell r="D12">
            <v>20</v>
          </cell>
          <cell r="E12">
            <v>28.641</v>
          </cell>
          <cell r="F12">
            <v>14882</v>
          </cell>
          <cell r="G12" t="str">
            <v> </v>
          </cell>
          <cell r="H12">
            <v>30.326</v>
          </cell>
          <cell r="I12">
            <v>15757</v>
          </cell>
          <cell r="J12">
            <v>31.52</v>
          </cell>
          <cell r="K12">
            <v>16378</v>
          </cell>
        </row>
        <row r="13">
          <cell r="A13" t="str">
            <v>Cascade</v>
          </cell>
          <cell r="B13" t="str">
            <v>Light</v>
          </cell>
          <cell r="C13" t="str">
            <v>550-86-0186</v>
          </cell>
          <cell r="D13">
            <v>40</v>
          </cell>
          <cell r="E13">
            <v>27.169</v>
          </cell>
          <cell r="F13">
            <v>28267</v>
          </cell>
          <cell r="G13" t="str">
            <v>frozen</v>
          </cell>
          <cell r="H13">
            <v>27.984</v>
          </cell>
          <cell r="I13">
            <v>29115</v>
          </cell>
          <cell r="J13">
            <v>29.468</v>
          </cell>
          <cell r="K13">
            <v>31659</v>
          </cell>
        </row>
        <row r="14">
          <cell r="A14" t="str">
            <v>Chouteau</v>
          </cell>
          <cell r="B14" t="str">
            <v>Gannon</v>
          </cell>
          <cell r="C14" t="str">
            <v>516-54-1614</v>
          </cell>
          <cell r="D14">
            <v>24</v>
          </cell>
          <cell r="E14">
            <v>27.527</v>
          </cell>
          <cell r="F14">
            <v>17177</v>
          </cell>
          <cell r="G14" t="str">
            <v> </v>
          </cell>
          <cell r="H14">
            <v>29.148</v>
          </cell>
          <cell r="I14">
            <v>18188</v>
          </cell>
          <cell r="J14">
            <v>30.295</v>
          </cell>
          <cell r="K14">
            <v>18905</v>
          </cell>
        </row>
        <row r="15">
          <cell r="A15" t="str">
            <v>Custer</v>
          </cell>
          <cell r="B15" t="str">
            <v>Bunke</v>
          </cell>
          <cell r="C15" t="str">
            <v>517-54-6748</v>
          </cell>
          <cell r="D15">
            <v>40</v>
          </cell>
          <cell r="E15">
            <v>27.54</v>
          </cell>
          <cell r="F15">
            <v>28653</v>
          </cell>
          <cell r="G15" t="str">
            <v> </v>
          </cell>
          <cell r="H15">
            <v>28.878</v>
          </cell>
          <cell r="I15">
            <v>30045</v>
          </cell>
          <cell r="J15">
            <v>30.015</v>
          </cell>
          <cell r="K15">
            <v>31228</v>
          </cell>
        </row>
        <row r="16">
          <cell r="A16" t="str">
            <v>Daniels</v>
          </cell>
          <cell r="B16" t="str">
            <v>Hoversland</v>
          </cell>
          <cell r="C16" t="str">
            <v>517-62-1327</v>
          </cell>
          <cell r="D16">
            <v>20</v>
          </cell>
          <cell r="E16">
            <v>28.576</v>
          </cell>
          <cell r="F16">
            <v>14848</v>
          </cell>
          <cell r="G16" t="str">
            <v> </v>
          </cell>
          <cell r="H16">
            <v>30.046</v>
          </cell>
          <cell r="I16">
            <v>15612</v>
          </cell>
          <cell r="J16">
            <v>31.096</v>
          </cell>
          <cell r="K16">
            <v>16170</v>
          </cell>
        </row>
        <row r="17">
          <cell r="A17" t="str">
            <v>Dawson</v>
          </cell>
          <cell r="B17" t="str">
            <v>Herring</v>
          </cell>
          <cell r="C17" t="str">
            <v>516-92-8908</v>
          </cell>
          <cell r="D17">
            <v>24</v>
          </cell>
          <cell r="E17">
            <v>27.952</v>
          </cell>
          <cell r="F17">
            <v>17442</v>
          </cell>
          <cell r="G17" t="str">
            <v>frozen</v>
          </cell>
          <cell r="H17">
            <v>28.792</v>
          </cell>
          <cell r="I17">
            <v>17966</v>
          </cell>
          <cell r="J17">
            <v>29.925</v>
          </cell>
          <cell r="K17">
            <v>18673</v>
          </cell>
        </row>
        <row r="18">
          <cell r="A18" t="str">
            <v>Deer Lodge</v>
          </cell>
          <cell r="B18" t="str">
            <v>Borneman</v>
          </cell>
          <cell r="C18" t="str">
            <v>285-64-2993</v>
          </cell>
          <cell r="D18">
            <v>40</v>
          </cell>
          <cell r="E18">
            <v>27.209</v>
          </cell>
          <cell r="F18">
            <v>28308</v>
          </cell>
          <cell r="G18" t="str">
            <v>frozen</v>
          </cell>
          <cell r="H18">
            <v>27.97</v>
          </cell>
          <cell r="I18">
            <v>29100</v>
          </cell>
          <cell r="J18">
            <v>28.631</v>
          </cell>
          <cell r="K18">
            <v>29776</v>
          </cell>
        </row>
        <row r="19">
          <cell r="A19" t="str">
            <v>Fallon</v>
          </cell>
          <cell r="B19" t="str">
            <v>Batterman</v>
          </cell>
          <cell r="C19" t="str">
            <v>304-68-0311</v>
          </cell>
          <cell r="D19">
            <v>24</v>
          </cell>
          <cell r="E19">
            <v>27.92</v>
          </cell>
          <cell r="F19">
            <v>17422</v>
          </cell>
          <cell r="G19" t="str">
            <v> </v>
          </cell>
          <cell r="H19">
            <v>29.564</v>
          </cell>
          <cell r="I19">
            <v>18448</v>
          </cell>
          <cell r="J19">
            <v>30.728</v>
          </cell>
          <cell r="K19">
            <v>19174</v>
          </cell>
        </row>
        <row r="20">
          <cell r="A20" t="str">
            <v>Fergus</v>
          </cell>
          <cell r="B20" t="str">
            <v>Meissner</v>
          </cell>
          <cell r="C20" t="str">
            <v>517-66-5412</v>
          </cell>
          <cell r="D20">
            <v>40</v>
          </cell>
          <cell r="E20">
            <v>27.051</v>
          </cell>
          <cell r="F20">
            <v>28143</v>
          </cell>
          <cell r="G20" t="str">
            <v> </v>
          </cell>
          <cell r="H20">
            <v>28.698</v>
          </cell>
          <cell r="I20">
            <v>29857</v>
          </cell>
          <cell r="J20">
            <v>30.16</v>
          </cell>
          <cell r="K20">
            <v>31366</v>
          </cell>
        </row>
        <row r="21">
          <cell r="A21" t="str">
            <v>Flathead</v>
          </cell>
          <cell r="B21" t="str">
            <v>Corrigan</v>
          </cell>
          <cell r="C21" t="str">
            <v>217-70-3505</v>
          </cell>
          <cell r="D21">
            <v>40</v>
          </cell>
          <cell r="E21">
            <v>27.91</v>
          </cell>
          <cell r="F21">
            <v>29038</v>
          </cell>
          <cell r="G21" t="str">
            <v> </v>
          </cell>
          <cell r="H21">
            <v>29</v>
          </cell>
          <cell r="I21">
            <v>30171</v>
          </cell>
          <cell r="J21">
            <v>30.005</v>
          </cell>
          <cell r="K21">
            <v>31205</v>
          </cell>
        </row>
        <row r="22">
          <cell r="A22" t="str">
            <v>Gallatin</v>
          </cell>
          <cell r="B22" t="str">
            <v>Lambert</v>
          </cell>
          <cell r="C22" t="str">
            <v>516-70-9077</v>
          </cell>
          <cell r="D22">
            <v>40</v>
          </cell>
          <cell r="E22">
            <v>28.609</v>
          </cell>
          <cell r="F22">
            <v>29765</v>
          </cell>
          <cell r="G22" t="str">
            <v> </v>
          </cell>
          <cell r="H22">
            <v>30.22</v>
          </cell>
          <cell r="I22">
            <v>31441</v>
          </cell>
          <cell r="J22">
            <v>33.744</v>
          </cell>
          <cell r="K22">
            <v>35094</v>
          </cell>
        </row>
        <row r="23">
          <cell r="A23" t="str">
            <v>Garfield</v>
          </cell>
          <cell r="B23" t="str">
            <v>Murnion</v>
          </cell>
          <cell r="C23" t="str">
            <v>517-56-1364</v>
          </cell>
          <cell r="D23">
            <v>20</v>
          </cell>
          <cell r="E23">
            <v>28.322</v>
          </cell>
          <cell r="F23">
            <v>14716</v>
          </cell>
          <cell r="G23" t="str">
            <v>frozen</v>
          </cell>
          <cell r="H23">
            <v>28.322</v>
          </cell>
          <cell r="I23">
            <v>14716</v>
          </cell>
          <cell r="J23">
            <v>28.774</v>
          </cell>
          <cell r="K23">
            <v>14951</v>
          </cell>
        </row>
        <row r="24">
          <cell r="A24" t="str">
            <v>Glacier</v>
          </cell>
          <cell r="B24" t="str">
            <v>Epstein</v>
          </cell>
          <cell r="C24" t="str">
            <v>516-58-5622</v>
          </cell>
          <cell r="D24">
            <v>24</v>
          </cell>
          <cell r="E24">
            <v>26.73</v>
          </cell>
          <cell r="F24">
            <v>16680</v>
          </cell>
          <cell r="G24" t="str">
            <v> </v>
          </cell>
          <cell r="H24">
            <v>27.478</v>
          </cell>
          <cell r="I24">
            <v>17146</v>
          </cell>
          <cell r="J24">
            <v>28.565</v>
          </cell>
          <cell r="K24">
            <v>17825</v>
          </cell>
        </row>
        <row r="25">
          <cell r="A25" t="str">
            <v>Golden Valley</v>
          </cell>
          <cell r="B25" t="str">
            <v>Maloney</v>
          </cell>
          <cell r="C25">
            <v>527554520</v>
          </cell>
          <cell r="D25">
            <v>20</v>
          </cell>
          <cell r="E25">
            <v>29.651</v>
          </cell>
          <cell r="F25">
            <v>30849</v>
          </cell>
          <cell r="G25" t="str">
            <v> </v>
          </cell>
          <cell r="H25">
            <v>31.397</v>
          </cell>
          <cell r="I25">
            <v>32665</v>
          </cell>
          <cell r="J25">
            <v>32.166</v>
          </cell>
          <cell r="K25">
            <v>33466</v>
          </cell>
        </row>
        <row r="26">
          <cell r="A26" t="str">
            <v>Granite</v>
          </cell>
          <cell r="B26" t="str">
            <v>Bradshaw</v>
          </cell>
          <cell r="C26" t="str">
            <v>728-01-1486</v>
          </cell>
          <cell r="D26">
            <v>20</v>
          </cell>
          <cell r="E26">
            <v>28.641</v>
          </cell>
          <cell r="F26">
            <v>14882</v>
          </cell>
          <cell r="G26" t="str">
            <v> </v>
          </cell>
          <cell r="H26">
            <v>30.031</v>
          </cell>
          <cell r="I26">
            <v>15604</v>
          </cell>
          <cell r="J26">
            <v>31.212</v>
          </cell>
          <cell r="K26">
            <v>16218</v>
          </cell>
        </row>
        <row r="27">
          <cell r="A27" t="str">
            <v>Hill</v>
          </cell>
          <cell r="B27" t="str">
            <v>Peterson</v>
          </cell>
          <cell r="C27" t="str">
            <v>517-52-5803</v>
          </cell>
          <cell r="D27">
            <v>40</v>
          </cell>
          <cell r="E27">
            <v>27.528</v>
          </cell>
          <cell r="F27">
            <v>17177</v>
          </cell>
          <cell r="G27" t="str">
            <v> </v>
          </cell>
          <cell r="H27">
            <v>28.711</v>
          </cell>
          <cell r="I27">
            <v>29871</v>
          </cell>
          <cell r="J27">
            <v>29.853</v>
          </cell>
          <cell r="K27">
            <v>31047</v>
          </cell>
        </row>
        <row r="28">
          <cell r="A28" t="str">
            <v>Jefferson</v>
          </cell>
          <cell r="B28" t="str">
            <v>Johnson</v>
          </cell>
          <cell r="C28" t="str">
            <v>516-92-1245</v>
          </cell>
          <cell r="D28">
            <v>40</v>
          </cell>
          <cell r="E28">
            <v>25.327</v>
          </cell>
          <cell r="F28">
            <v>26350</v>
          </cell>
          <cell r="G28" t="str">
            <v> </v>
          </cell>
          <cell r="H28">
            <v>26.594</v>
          </cell>
          <cell r="I28">
            <v>27668</v>
          </cell>
          <cell r="J28">
            <v>27.759</v>
          </cell>
          <cell r="K28">
            <v>28880</v>
          </cell>
        </row>
        <row r="29">
          <cell r="A29" t="str">
            <v>Judith Basin</v>
          </cell>
          <cell r="B29" t="str">
            <v>Hubble</v>
          </cell>
          <cell r="C29" t="str">
            <v>065-34-7338</v>
          </cell>
          <cell r="D29">
            <v>20</v>
          </cell>
          <cell r="E29">
            <v>27.182</v>
          </cell>
          <cell r="F29">
            <v>14124</v>
          </cell>
          <cell r="G29" t="str">
            <v> </v>
          </cell>
          <cell r="H29">
            <v>28.781</v>
          </cell>
          <cell r="I29">
            <v>14954</v>
          </cell>
          <cell r="J29">
            <v>29.89</v>
          </cell>
          <cell r="K29">
            <v>15543</v>
          </cell>
        </row>
        <row r="30">
          <cell r="A30" t="str">
            <v>Lake</v>
          </cell>
          <cell r="B30" t="str">
            <v>Long</v>
          </cell>
          <cell r="C30">
            <v>516842184</v>
          </cell>
          <cell r="D30">
            <v>40</v>
          </cell>
          <cell r="E30">
            <v>28.608</v>
          </cell>
          <cell r="F30">
            <v>29764</v>
          </cell>
          <cell r="G30" t="str">
            <v> </v>
          </cell>
          <cell r="H30">
            <v>30.291</v>
          </cell>
          <cell r="I30">
            <v>31515</v>
          </cell>
          <cell r="J30">
            <v>31.482</v>
          </cell>
          <cell r="K30">
            <v>32754</v>
          </cell>
        </row>
        <row r="31">
          <cell r="A31" t="str">
            <v>Lewis &amp; Clark</v>
          </cell>
          <cell r="B31" t="str">
            <v>Gallagher</v>
          </cell>
          <cell r="C31" t="str">
            <v>517-56-1832</v>
          </cell>
          <cell r="D31">
            <v>40</v>
          </cell>
          <cell r="E31">
            <v>28.607</v>
          </cell>
          <cell r="F31">
            <v>29763</v>
          </cell>
          <cell r="G31" t="str">
            <v> </v>
          </cell>
          <cell r="H31">
            <v>30.291</v>
          </cell>
          <cell r="I31">
            <v>31515</v>
          </cell>
          <cell r="J31">
            <v>34.126</v>
          </cell>
          <cell r="K31">
            <v>35505</v>
          </cell>
        </row>
        <row r="32">
          <cell r="A32" t="str">
            <v>Liberty</v>
          </cell>
          <cell r="B32" t="str">
            <v>Brown</v>
          </cell>
          <cell r="C32" t="str">
            <v>551-74-7915</v>
          </cell>
          <cell r="D32">
            <v>20</v>
          </cell>
          <cell r="E32">
            <v>26.769</v>
          </cell>
          <cell r="F32">
            <v>13909</v>
          </cell>
          <cell r="G32" t="str">
            <v> </v>
          </cell>
          <cell r="H32">
            <v>28.222</v>
          </cell>
          <cell r="I32">
            <v>14664</v>
          </cell>
          <cell r="J32">
            <v>28.222</v>
          </cell>
          <cell r="K32">
            <v>14664</v>
          </cell>
        </row>
        <row r="33">
          <cell r="A33" t="str">
            <v>Lincoln</v>
          </cell>
          <cell r="B33" t="str">
            <v>Cassidy</v>
          </cell>
          <cell r="C33" t="str">
            <v>516-56-9482</v>
          </cell>
          <cell r="D33">
            <v>40</v>
          </cell>
          <cell r="E33">
            <v>27.829</v>
          </cell>
          <cell r="F33">
            <v>28953</v>
          </cell>
          <cell r="G33" t="str">
            <v> </v>
          </cell>
          <cell r="H33">
            <v>28.386</v>
          </cell>
          <cell r="I33">
            <v>29532</v>
          </cell>
          <cell r="J33">
            <v>29.039</v>
          </cell>
          <cell r="K33">
            <v>30211</v>
          </cell>
        </row>
        <row r="34">
          <cell r="A34" t="str">
            <v>Madison</v>
          </cell>
          <cell r="B34" t="str">
            <v>Zenker</v>
          </cell>
          <cell r="C34" t="str">
            <v>279-52-3724</v>
          </cell>
          <cell r="D34">
            <v>40</v>
          </cell>
          <cell r="E34">
            <v>28.618</v>
          </cell>
          <cell r="F34">
            <v>17858</v>
          </cell>
          <cell r="G34" t="str">
            <v>frozen</v>
          </cell>
          <cell r="H34">
            <v>26.087</v>
          </cell>
          <cell r="I34">
            <v>27141</v>
          </cell>
          <cell r="J34">
            <v>28.47</v>
          </cell>
          <cell r="K34">
            <v>29620</v>
          </cell>
        </row>
        <row r="35">
          <cell r="A35" t="str">
            <v>McCone</v>
          </cell>
          <cell r="B35" t="str">
            <v>Link</v>
          </cell>
          <cell r="C35" t="str">
            <v>517-74-3704</v>
          </cell>
          <cell r="D35">
            <v>20</v>
          </cell>
          <cell r="E35">
            <v>27.942</v>
          </cell>
          <cell r="F35">
            <v>14519</v>
          </cell>
          <cell r="G35" t="str">
            <v> </v>
          </cell>
          <cell r="H35">
            <v>29.586</v>
          </cell>
          <cell r="I35">
            <v>15373</v>
          </cell>
          <cell r="J35">
            <v>30.725</v>
          </cell>
          <cell r="K35">
            <v>15977</v>
          </cell>
        </row>
        <row r="36">
          <cell r="A36" t="str">
            <v>Meagher</v>
          </cell>
          <cell r="B36" t="str">
            <v>Hickman</v>
          </cell>
          <cell r="C36" t="str">
            <v>517-52-3982</v>
          </cell>
          <cell r="D36">
            <v>20</v>
          </cell>
          <cell r="E36">
            <v>27.893</v>
          </cell>
          <cell r="F36">
            <v>14493</v>
          </cell>
          <cell r="G36" t="str">
            <v> </v>
          </cell>
          <cell r="H36">
            <v>30.394</v>
          </cell>
          <cell r="I36">
            <v>15793</v>
          </cell>
          <cell r="J36">
            <v>31.565</v>
          </cell>
          <cell r="K36">
            <v>16414</v>
          </cell>
        </row>
        <row r="37">
          <cell r="A37" t="str">
            <v>Mineral</v>
          </cell>
          <cell r="B37" t="str">
            <v>Donovan</v>
          </cell>
          <cell r="C37" t="str">
            <v>517-64-8294</v>
          </cell>
          <cell r="D37">
            <v>40</v>
          </cell>
          <cell r="E37">
            <v>28.641</v>
          </cell>
          <cell r="F37">
            <v>14882</v>
          </cell>
          <cell r="G37" t="str">
            <v> </v>
          </cell>
          <cell r="H37">
            <v>30.291</v>
          </cell>
          <cell r="I37">
            <v>31515</v>
          </cell>
          <cell r="J37">
            <v>31.484</v>
          </cell>
          <cell r="K37">
            <v>32756</v>
          </cell>
        </row>
        <row r="38">
          <cell r="A38" t="str">
            <v>Missoula</v>
          </cell>
          <cell r="B38" t="str">
            <v>Van Valkenberg</v>
          </cell>
          <cell r="C38" t="str">
            <v>516-58-2700</v>
          </cell>
          <cell r="D38">
            <v>40</v>
          </cell>
          <cell r="E38">
            <v>28.608</v>
          </cell>
          <cell r="F38">
            <v>29764</v>
          </cell>
          <cell r="G38" t="str">
            <v> </v>
          </cell>
          <cell r="H38">
            <v>30.291</v>
          </cell>
          <cell r="I38">
            <v>31515</v>
          </cell>
          <cell r="J38">
            <v>31.484</v>
          </cell>
          <cell r="K38">
            <v>32756</v>
          </cell>
        </row>
        <row r="39">
          <cell r="A39" t="str">
            <v>Musselshell</v>
          </cell>
          <cell r="B39" t="str">
            <v>Maloney</v>
          </cell>
          <cell r="C39" t="str">
            <v>527-55-4520</v>
          </cell>
          <cell r="D39">
            <v>20</v>
          </cell>
        </row>
        <row r="40">
          <cell r="A40" t="str">
            <v>Park</v>
          </cell>
          <cell r="B40" t="str">
            <v>Linneweber*</v>
          </cell>
          <cell r="C40" t="str">
            <v>516-76-5068</v>
          </cell>
          <cell r="D40">
            <v>40</v>
          </cell>
          <cell r="E40">
            <v>28.608</v>
          </cell>
          <cell r="F40">
            <v>29764</v>
          </cell>
          <cell r="G40" t="str">
            <v> </v>
          </cell>
          <cell r="H40">
            <v>30.291</v>
          </cell>
          <cell r="I40">
            <v>31515</v>
          </cell>
          <cell r="J40">
            <v>31.964</v>
          </cell>
          <cell r="K40">
            <v>33256</v>
          </cell>
        </row>
        <row r="41">
          <cell r="A41" t="str">
            <v>Petroleum</v>
          </cell>
          <cell r="B41" t="str">
            <v>Berger</v>
          </cell>
          <cell r="C41" t="str">
            <v>517-50-8287</v>
          </cell>
          <cell r="D41">
            <v>8</v>
          </cell>
          <cell r="E41">
            <v>28.997</v>
          </cell>
          <cell r="F41">
            <v>5985</v>
          </cell>
          <cell r="G41" t="str">
            <v>frozen</v>
          </cell>
          <cell r="H41">
            <v>28.997</v>
          </cell>
          <cell r="I41">
            <v>5985</v>
          </cell>
          <cell r="J41">
            <v>28.77</v>
          </cell>
          <cell r="K41">
            <v>5985</v>
          </cell>
        </row>
        <row r="42">
          <cell r="A42" t="str">
            <v>Phillips</v>
          </cell>
          <cell r="B42" t="str">
            <v>Amestoy</v>
          </cell>
          <cell r="C42" t="str">
            <v>516-86-1151</v>
          </cell>
          <cell r="D42">
            <v>24</v>
          </cell>
          <cell r="E42">
            <v>28.618</v>
          </cell>
          <cell r="F42">
            <v>17858</v>
          </cell>
          <cell r="G42" t="str">
            <v>frozen</v>
          </cell>
          <cell r="H42">
            <v>29.477</v>
          </cell>
          <cell r="I42">
            <v>18394</v>
          </cell>
          <cell r="J42">
            <v>29.919</v>
          </cell>
          <cell r="K42">
            <v>18670</v>
          </cell>
        </row>
        <row r="43">
          <cell r="A43" t="str">
            <v>Pondera</v>
          </cell>
          <cell r="B43" t="str">
            <v>Christensen</v>
          </cell>
          <cell r="C43" t="str">
            <v>517-70-7676</v>
          </cell>
          <cell r="D43">
            <v>20</v>
          </cell>
          <cell r="E43">
            <v>26.769</v>
          </cell>
          <cell r="F43">
            <v>13909</v>
          </cell>
          <cell r="G43" t="str">
            <v> </v>
          </cell>
          <cell r="H43">
            <v>29.195</v>
          </cell>
          <cell r="I43">
            <v>15170</v>
          </cell>
          <cell r="J43">
            <v>30.343</v>
          </cell>
          <cell r="K43">
            <v>15766</v>
          </cell>
        </row>
        <row r="44">
          <cell r="A44" t="str">
            <v>Powder River</v>
          </cell>
          <cell r="B44" t="str">
            <v>Noble</v>
          </cell>
          <cell r="C44" t="str">
            <v>517-78-5243</v>
          </cell>
          <cell r="D44">
            <v>20</v>
          </cell>
          <cell r="E44">
            <v>27.548</v>
          </cell>
          <cell r="F44">
            <v>14314</v>
          </cell>
          <cell r="G44" t="str">
            <v> </v>
          </cell>
          <cell r="H44">
            <v>28.32</v>
          </cell>
          <cell r="I44">
            <v>14715</v>
          </cell>
          <cell r="J44">
            <v>29.169</v>
          </cell>
          <cell r="K44">
            <v>15156</v>
          </cell>
        </row>
        <row r="45">
          <cell r="A45" t="str">
            <v>Powell</v>
          </cell>
          <cell r="B45" t="str">
            <v>Miller</v>
          </cell>
          <cell r="C45" t="str">
            <v>516-66-2389</v>
          </cell>
          <cell r="D45">
            <v>40</v>
          </cell>
          <cell r="E45">
            <v>28.417</v>
          </cell>
          <cell r="F45">
            <v>29565</v>
          </cell>
          <cell r="G45" t="str">
            <v> </v>
          </cell>
          <cell r="H45">
            <v>29.43</v>
          </cell>
          <cell r="I45">
            <v>30619</v>
          </cell>
          <cell r="J45">
            <v>30.43</v>
          </cell>
          <cell r="K45">
            <v>31647</v>
          </cell>
        </row>
        <row r="46">
          <cell r="A46" t="str">
            <v>Prairie</v>
          </cell>
          <cell r="B46" t="str">
            <v>Hubber</v>
          </cell>
          <cell r="C46" t="str">
            <v>517-62-0218</v>
          </cell>
          <cell r="D46">
            <v>20</v>
          </cell>
          <cell r="E46">
            <v>28.577</v>
          </cell>
          <cell r="F46">
            <v>14848</v>
          </cell>
          <cell r="G46" t="str">
            <v> </v>
          </cell>
          <cell r="H46">
            <v>30.048</v>
          </cell>
          <cell r="I46">
            <v>15613</v>
          </cell>
          <cell r="J46">
            <v>31.208</v>
          </cell>
          <cell r="K46">
            <v>16228</v>
          </cell>
        </row>
        <row r="47">
          <cell r="A47" t="str">
            <v>Ravalli</v>
          </cell>
          <cell r="B47" t="str">
            <v>Corn</v>
          </cell>
          <cell r="C47" t="str">
            <v>243-76-7391</v>
          </cell>
          <cell r="D47">
            <v>40</v>
          </cell>
          <cell r="E47">
            <v>28.608</v>
          </cell>
          <cell r="F47">
            <v>29764</v>
          </cell>
          <cell r="G47" t="str">
            <v> </v>
          </cell>
          <cell r="H47">
            <v>30.291</v>
          </cell>
          <cell r="I47">
            <v>31515</v>
          </cell>
          <cell r="J47">
            <v>31.495</v>
          </cell>
          <cell r="K47">
            <v>32755</v>
          </cell>
        </row>
        <row r="48">
          <cell r="A48" t="str">
            <v>Richland</v>
          </cell>
          <cell r="B48" t="str">
            <v>Weber</v>
          </cell>
          <cell r="C48" t="str">
            <v>516-70-9213</v>
          </cell>
          <cell r="D48">
            <v>40</v>
          </cell>
          <cell r="E48">
            <v>28.619</v>
          </cell>
          <cell r="F48">
            <v>17858</v>
          </cell>
          <cell r="G48" t="str">
            <v> </v>
          </cell>
          <cell r="H48">
            <v>30.303</v>
          </cell>
          <cell r="I48">
            <v>18909</v>
          </cell>
          <cell r="J48">
            <v>31</v>
          </cell>
          <cell r="K48">
            <v>19344</v>
          </cell>
        </row>
        <row r="49">
          <cell r="A49" t="str">
            <v>Roosevelt</v>
          </cell>
          <cell r="B49" t="str">
            <v>Hofman</v>
          </cell>
          <cell r="C49" t="str">
            <v>517-44-0268</v>
          </cell>
          <cell r="D49">
            <v>40</v>
          </cell>
          <cell r="E49">
            <v>27.872</v>
          </cell>
          <cell r="F49">
            <v>17392</v>
          </cell>
          <cell r="G49" t="str">
            <v> </v>
          </cell>
          <cell r="H49">
            <v>29.511</v>
          </cell>
          <cell r="I49">
            <v>18415</v>
          </cell>
          <cell r="J49">
            <v>30.673</v>
          </cell>
          <cell r="K49">
            <v>19140</v>
          </cell>
        </row>
        <row r="50">
          <cell r="A50" t="str">
            <v>Rosebud</v>
          </cell>
          <cell r="B50" t="str">
            <v>Hayworth</v>
          </cell>
          <cell r="C50" t="str">
            <v>516-98-3462</v>
          </cell>
          <cell r="D50">
            <v>40</v>
          </cell>
          <cell r="E50">
            <v>27.518</v>
          </cell>
          <cell r="F50">
            <v>28630</v>
          </cell>
          <cell r="G50" t="str">
            <v> </v>
          </cell>
          <cell r="H50">
            <v>29.137</v>
          </cell>
          <cell r="I50">
            <v>30314</v>
          </cell>
          <cell r="J50">
            <v>30.295</v>
          </cell>
          <cell r="K50">
            <v>31507</v>
          </cell>
        </row>
        <row r="51">
          <cell r="A51" t="str">
            <v>Sanders</v>
          </cell>
          <cell r="B51" t="str">
            <v>Zimmerman</v>
          </cell>
          <cell r="C51" t="str">
            <v>516-46-3282</v>
          </cell>
          <cell r="D51">
            <v>40</v>
          </cell>
          <cell r="E51">
            <v>28.543</v>
          </cell>
          <cell r="F51">
            <v>29696</v>
          </cell>
          <cell r="G51" t="str">
            <v> </v>
          </cell>
          <cell r="H51">
            <v>29.771</v>
          </cell>
          <cell r="I51">
            <v>30974</v>
          </cell>
          <cell r="J51">
            <v>31</v>
          </cell>
          <cell r="K51">
            <v>32252</v>
          </cell>
        </row>
        <row r="52">
          <cell r="A52" t="str">
            <v>Sheridan</v>
          </cell>
          <cell r="B52" t="str">
            <v>Howard</v>
          </cell>
          <cell r="C52" t="str">
            <v>561-31-8166</v>
          </cell>
          <cell r="D52">
            <v>24</v>
          </cell>
          <cell r="E52">
            <v>27.528</v>
          </cell>
          <cell r="F52">
            <v>17177</v>
          </cell>
          <cell r="G52" t="str">
            <v> </v>
          </cell>
          <cell r="H52">
            <v>28.455</v>
          </cell>
          <cell r="I52">
            <v>17756</v>
          </cell>
          <cell r="J52">
            <v>28.997</v>
          </cell>
          <cell r="K52">
            <v>18094</v>
          </cell>
        </row>
        <row r="53">
          <cell r="A53" t="str">
            <v>SilverBow</v>
          </cell>
          <cell r="B53" t="str">
            <v>McCarthy</v>
          </cell>
          <cell r="C53" t="str">
            <v>516-44-2328</v>
          </cell>
          <cell r="D53">
            <v>40</v>
          </cell>
          <cell r="E53">
            <v>28.608</v>
          </cell>
          <cell r="F53">
            <v>29764</v>
          </cell>
          <cell r="G53" t="str">
            <v> </v>
          </cell>
          <cell r="H53">
            <v>29.998</v>
          </cell>
          <cell r="I53">
            <v>31210</v>
          </cell>
          <cell r="J53">
            <v>34.048</v>
          </cell>
          <cell r="K53">
            <v>35410</v>
          </cell>
        </row>
        <row r="54">
          <cell r="A54" t="str">
            <v>Stillwater</v>
          </cell>
          <cell r="B54" t="str">
            <v>Petak</v>
          </cell>
          <cell r="C54" t="str">
            <v>516-82-9619</v>
          </cell>
          <cell r="D54">
            <v>40</v>
          </cell>
          <cell r="E54">
            <v>26.75</v>
          </cell>
          <cell r="F54">
            <v>16692</v>
          </cell>
          <cell r="G54" t="str">
            <v> </v>
          </cell>
          <cell r="H54">
            <v>28.313</v>
          </cell>
          <cell r="I54">
            <v>29457</v>
          </cell>
          <cell r="J54">
            <v>29.428</v>
          </cell>
          <cell r="K54">
            <v>30617</v>
          </cell>
        </row>
        <row r="55">
          <cell r="A55" t="str">
            <v>Sweet Grass</v>
          </cell>
          <cell r="B55" t="str">
            <v>Dringman</v>
          </cell>
          <cell r="C55">
            <v>285788055</v>
          </cell>
          <cell r="D55">
            <v>40</v>
          </cell>
          <cell r="E55">
            <v>28.362</v>
          </cell>
          <cell r="F55">
            <v>14737</v>
          </cell>
          <cell r="G55" t="str">
            <v> </v>
          </cell>
          <cell r="H55">
            <v>30.054</v>
          </cell>
          <cell r="I55">
            <v>15616</v>
          </cell>
          <cell r="J55">
            <v>31.203</v>
          </cell>
          <cell r="K55">
            <v>16225</v>
          </cell>
        </row>
        <row r="56">
          <cell r="A56" t="str">
            <v>Teton</v>
          </cell>
          <cell r="B56" t="str">
            <v>Coble</v>
          </cell>
          <cell r="C56" t="str">
            <v>517-82-1966</v>
          </cell>
          <cell r="D56">
            <v>40</v>
          </cell>
          <cell r="E56">
            <v>25.327</v>
          </cell>
          <cell r="F56">
            <v>26350</v>
          </cell>
          <cell r="G56" t="str">
            <v> </v>
          </cell>
          <cell r="H56">
            <v>26.588</v>
          </cell>
          <cell r="I56">
            <v>27662</v>
          </cell>
          <cell r="J56">
            <v>24.519</v>
          </cell>
          <cell r="K56">
            <v>25500</v>
          </cell>
        </row>
        <row r="57">
          <cell r="A57" t="str">
            <v>Toole</v>
          </cell>
          <cell r="B57" t="str">
            <v>Raph</v>
          </cell>
          <cell r="C57" t="str">
            <v>517-70-6549</v>
          </cell>
          <cell r="D57">
            <v>40</v>
          </cell>
          <cell r="E57">
            <v>28.468</v>
          </cell>
          <cell r="F57">
            <v>29618</v>
          </cell>
          <cell r="G57" t="str">
            <v> </v>
          </cell>
          <cell r="H57">
            <v>30.142</v>
          </cell>
          <cell r="I57">
            <v>31360</v>
          </cell>
          <cell r="J57">
            <v>31.217</v>
          </cell>
          <cell r="K57">
            <v>32466</v>
          </cell>
        </row>
        <row r="58">
          <cell r="A58" t="str">
            <v>Treasure</v>
          </cell>
          <cell r="B58" t="str">
            <v>Ryder</v>
          </cell>
          <cell r="C58" t="str">
            <v>512-60-1062</v>
          </cell>
          <cell r="D58">
            <v>20</v>
          </cell>
          <cell r="E58">
            <v>27.55</v>
          </cell>
          <cell r="F58">
            <v>14315</v>
          </cell>
          <cell r="G58" t="str">
            <v> </v>
          </cell>
          <cell r="H58">
            <v>28.982</v>
          </cell>
          <cell r="I58">
            <v>15059</v>
          </cell>
          <cell r="J58">
            <v>30.123</v>
          </cell>
          <cell r="K58">
            <v>15652</v>
          </cell>
        </row>
        <row r="59">
          <cell r="A59" t="str">
            <v>Valley</v>
          </cell>
          <cell r="B59" t="str">
            <v>Oster</v>
          </cell>
          <cell r="C59" t="str">
            <v>517-48-9222</v>
          </cell>
          <cell r="D59">
            <v>40</v>
          </cell>
          <cell r="E59">
            <v>27.15</v>
          </cell>
          <cell r="F59">
            <v>28247</v>
          </cell>
          <cell r="G59" t="str">
            <v>frozen</v>
          </cell>
          <cell r="H59">
            <v>27.511</v>
          </cell>
          <cell r="I59">
            <v>28622</v>
          </cell>
          <cell r="J59">
            <v>28.063</v>
          </cell>
          <cell r="K59">
            <v>29197</v>
          </cell>
        </row>
        <row r="60">
          <cell r="A60" t="str">
            <v>Wheatland</v>
          </cell>
          <cell r="B60" t="str">
            <v>Hickman</v>
          </cell>
          <cell r="C60" t="str">
            <v>517-52-3982</v>
          </cell>
          <cell r="D60">
            <v>20</v>
          </cell>
          <cell r="E60">
            <v>28.641</v>
          </cell>
          <cell r="F60">
            <v>14882</v>
          </cell>
          <cell r="G60" t="str">
            <v> </v>
          </cell>
          <cell r="H60">
            <v>30.327</v>
          </cell>
          <cell r="I60">
            <v>15758</v>
          </cell>
          <cell r="J60">
            <v>31.496</v>
          </cell>
          <cell r="K60">
            <v>16378</v>
          </cell>
        </row>
        <row r="61">
          <cell r="A61" t="str">
            <v>Wibaux</v>
          </cell>
          <cell r="B61" t="str">
            <v>Efta</v>
          </cell>
          <cell r="C61" t="str">
            <v>516-60-5463</v>
          </cell>
          <cell r="D61">
            <v>20</v>
          </cell>
          <cell r="E61">
            <v>27.942</v>
          </cell>
          <cell r="F61">
            <v>14519</v>
          </cell>
          <cell r="G61" t="str">
            <v>frozen</v>
          </cell>
          <cell r="H61">
            <v>28.78</v>
          </cell>
          <cell r="I61">
            <v>14954</v>
          </cell>
          <cell r="J61">
            <v>29.442</v>
          </cell>
          <cell r="K61">
            <v>15298</v>
          </cell>
        </row>
        <row r="62">
          <cell r="A62" t="str">
            <v>Yellowstone</v>
          </cell>
          <cell r="B62" t="str">
            <v>Paxinos</v>
          </cell>
          <cell r="C62" t="str">
            <v>516-68-9446</v>
          </cell>
          <cell r="D62">
            <v>40</v>
          </cell>
          <cell r="E62">
            <v>28.608</v>
          </cell>
          <cell r="F62">
            <v>29764</v>
          </cell>
          <cell r="G62" t="str">
            <v> </v>
          </cell>
          <cell r="H62">
            <v>30.291</v>
          </cell>
          <cell r="I62">
            <v>31515</v>
          </cell>
          <cell r="J62">
            <v>34.139</v>
          </cell>
          <cell r="K62">
            <v>35505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2"/>
  <sheetViews>
    <sheetView tabSelected="1" workbookViewId="0" topLeftCell="A37">
      <selection activeCell="A62" sqref="A62:L62"/>
    </sheetView>
  </sheetViews>
  <sheetFormatPr defaultColWidth="8.88671875" defaultRowHeight="15"/>
  <cols>
    <col min="1" max="1" width="13.10546875" style="0" customWidth="1"/>
    <col min="2" max="2" width="7.21484375" style="0" customWidth="1"/>
    <col min="3" max="3" width="7.88671875" style="0" customWidth="1"/>
    <col min="4" max="4" width="5.77734375" style="0" customWidth="1"/>
    <col min="5" max="5" width="5.99609375" style="0" customWidth="1"/>
    <col min="6" max="6" width="6.88671875" style="0" customWidth="1"/>
    <col min="7" max="7" width="6.4453125" style="0" customWidth="1"/>
    <col min="8" max="8" width="7.77734375" style="0" customWidth="1"/>
    <col min="9" max="9" width="9.10546875" style="0" customWidth="1"/>
    <col min="10" max="10" width="9.4453125" style="0" customWidth="1"/>
    <col min="11" max="11" width="7.21484375" style="0" customWidth="1"/>
    <col min="12" max="12" width="12.4453125" style="0" customWidth="1"/>
    <col min="13" max="37" width="11.77734375" style="0" customWidth="1"/>
  </cols>
  <sheetData>
    <row r="1" spans="1:12" ht="2.25" customHeight="1">
      <c r="A1" s="29" t="s">
        <v>75</v>
      </c>
      <c r="B1" s="29"/>
      <c r="C1" s="29"/>
      <c r="D1" s="29"/>
      <c r="E1" s="29"/>
      <c r="F1" s="29"/>
      <c r="G1" s="29"/>
      <c r="H1" s="29"/>
      <c r="I1" s="29"/>
      <c r="J1" s="29"/>
      <c r="K1" s="29"/>
      <c r="L1" s="29"/>
    </row>
    <row r="2" spans="1:12" ht="27.75" customHeight="1">
      <c r="A2" s="29"/>
      <c r="B2" s="29"/>
      <c r="C2" s="29"/>
      <c r="D2" s="29"/>
      <c r="E2" s="29"/>
      <c r="F2" s="29"/>
      <c r="G2" s="29"/>
      <c r="H2" s="29"/>
      <c r="I2" s="29"/>
      <c r="J2" s="29"/>
      <c r="K2" s="29"/>
      <c r="L2" s="29"/>
    </row>
    <row r="3" spans="1:12" ht="39.75" customHeight="1" thickBot="1">
      <c r="A3" s="18" t="s">
        <v>49</v>
      </c>
      <c r="B3" s="17" t="s">
        <v>67</v>
      </c>
      <c r="C3" s="17" t="s">
        <v>58</v>
      </c>
      <c r="D3" s="17" t="s">
        <v>66</v>
      </c>
      <c r="E3" s="17" t="s">
        <v>65</v>
      </c>
      <c r="F3" s="17" t="s">
        <v>62</v>
      </c>
      <c r="G3" s="17" t="s">
        <v>63</v>
      </c>
      <c r="H3" s="17" t="s">
        <v>70</v>
      </c>
      <c r="I3" s="17" t="s">
        <v>71</v>
      </c>
      <c r="J3" s="17" t="s">
        <v>68</v>
      </c>
      <c r="K3" s="17" t="s">
        <v>69</v>
      </c>
      <c r="L3" s="17" t="s">
        <v>72</v>
      </c>
    </row>
    <row r="4" spans="1:12" ht="15.75" thickBot="1">
      <c r="A4" s="19" t="s">
        <v>54</v>
      </c>
      <c r="B4" s="20">
        <v>9202</v>
      </c>
      <c r="C4" s="21" t="s">
        <v>59</v>
      </c>
      <c r="D4" s="19">
        <v>1</v>
      </c>
      <c r="E4" s="19">
        <v>0</v>
      </c>
      <c r="F4" s="19">
        <v>50</v>
      </c>
      <c r="G4" s="22">
        <v>450</v>
      </c>
      <c r="H4" s="23">
        <v>20068.78</v>
      </c>
      <c r="I4" s="23">
        <v>34593.62</v>
      </c>
      <c r="J4" s="23">
        <v>54662.4</v>
      </c>
      <c r="K4" s="24">
        <f aca="true" t="shared" si="0" ref="K4:K35">H4/J4</f>
        <v>0.3671404841353471</v>
      </c>
      <c r="L4" s="23">
        <v>15666949</v>
      </c>
    </row>
    <row r="5" spans="1:12" ht="15.75" thickBot="1">
      <c r="A5" s="19" t="s">
        <v>1</v>
      </c>
      <c r="B5" s="20">
        <v>12671</v>
      </c>
      <c r="C5" s="21" t="s">
        <v>60</v>
      </c>
      <c r="D5" s="19">
        <v>1</v>
      </c>
      <c r="E5" s="19">
        <v>0</v>
      </c>
      <c r="F5" s="19">
        <v>60</v>
      </c>
      <c r="G5" s="22">
        <v>250</v>
      </c>
      <c r="H5" s="23">
        <v>32687.2</v>
      </c>
      <c r="I5" s="23">
        <v>40874</v>
      </c>
      <c r="J5" s="23">
        <v>73561.2</v>
      </c>
      <c r="K5" s="24">
        <f t="shared" si="0"/>
        <v>0.4443538169578528</v>
      </c>
      <c r="L5" s="23">
        <v>19071825</v>
      </c>
    </row>
    <row r="6" spans="1:12" ht="15.75" thickBot="1">
      <c r="A6" s="19" t="s">
        <v>2</v>
      </c>
      <c r="B6" s="20">
        <v>7009</v>
      </c>
      <c r="C6" s="21" t="s">
        <v>60</v>
      </c>
      <c r="D6" s="19">
        <v>1</v>
      </c>
      <c r="E6" s="19">
        <v>0</v>
      </c>
      <c r="F6" s="19">
        <v>30</v>
      </c>
      <c r="G6" s="22">
        <v>40</v>
      </c>
      <c r="H6" s="23">
        <v>32353.42</v>
      </c>
      <c r="I6" s="23">
        <v>34116.44</v>
      </c>
      <c r="J6" s="23">
        <v>66469.86</v>
      </c>
      <c r="K6" s="24">
        <f t="shared" si="0"/>
        <v>0.48673819983974687</v>
      </c>
      <c r="L6" s="23">
        <v>11440546</v>
      </c>
    </row>
    <row r="7" spans="1:12" ht="15.75" thickBot="1">
      <c r="A7" s="19" t="s">
        <v>3</v>
      </c>
      <c r="B7" s="20">
        <v>4385</v>
      </c>
      <c r="C7" s="21" t="s">
        <v>59</v>
      </c>
      <c r="D7" s="19">
        <v>0</v>
      </c>
      <c r="E7" s="19">
        <v>0</v>
      </c>
      <c r="F7" s="19">
        <v>35</v>
      </c>
      <c r="G7" s="22">
        <v>250</v>
      </c>
      <c r="H7" s="23">
        <v>18367.82</v>
      </c>
      <c r="I7" s="23">
        <v>19628.3</v>
      </c>
      <c r="J7" s="23">
        <v>37996.12</v>
      </c>
      <c r="K7" s="24">
        <f t="shared" si="0"/>
        <v>0.4834130432265189</v>
      </c>
      <c r="L7" s="23">
        <v>9483820</v>
      </c>
    </row>
    <row r="8" spans="1:12" ht="15.75" thickBot="1">
      <c r="A8" s="19" t="s">
        <v>4</v>
      </c>
      <c r="B8" s="20">
        <v>9552</v>
      </c>
      <c r="C8" s="21" t="s">
        <v>60</v>
      </c>
      <c r="D8" s="19">
        <v>1</v>
      </c>
      <c r="E8" s="19">
        <v>0</v>
      </c>
      <c r="F8" s="19">
        <v>40</v>
      </c>
      <c r="G8" s="22">
        <v>300</v>
      </c>
      <c r="H8" s="23">
        <v>35000</v>
      </c>
      <c r="I8" s="23">
        <v>35000</v>
      </c>
      <c r="J8" s="23">
        <v>70000</v>
      </c>
      <c r="K8" s="24">
        <f t="shared" si="0"/>
        <v>0.5</v>
      </c>
      <c r="L8" s="23">
        <v>24558032</v>
      </c>
    </row>
    <row r="9" spans="1:12" ht="15.75" thickBot="1">
      <c r="A9" s="19" t="s">
        <v>5</v>
      </c>
      <c r="B9" s="20">
        <v>1360</v>
      </c>
      <c r="C9" s="21" t="s">
        <v>59</v>
      </c>
      <c r="D9" s="19">
        <v>0</v>
      </c>
      <c r="E9" s="19">
        <v>0</v>
      </c>
      <c r="F9" s="19">
        <v>1</v>
      </c>
      <c r="G9" s="22">
        <v>3</v>
      </c>
      <c r="H9" s="23">
        <v>17979.92</v>
      </c>
      <c r="I9" s="23">
        <v>18476.14</v>
      </c>
      <c r="J9" s="23">
        <v>36456.06</v>
      </c>
      <c r="K9" s="24">
        <f t="shared" si="0"/>
        <v>0.49319427277659733</v>
      </c>
      <c r="L9" s="23">
        <v>10269939</v>
      </c>
    </row>
    <row r="10" spans="1:12" ht="15.75" thickBot="1">
      <c r="A10" s="19" t="s">
        <v>6</v>
      </c>
      <c r="B10" s="20">
        <v>80357</v>
      </c>
      <c r="C10" s="21" t="s">
        <v>60</v>
      </c>
      <c r="D10" s="19">
        <v>8</v>
      </c>
      <c r="E10" s="19">
        <v>0</v>
      </c>
      <c r="F10" s="19">
        <v>300</v>
      </c>
      <c r="G10" s="22">
        <v>2500</v>
      </c>
      <c r="H10" s="23">
        <v>36543.29</v>
      </c>
      <c r="I10" s="23">
        <v>37373.65</v>
      </c>
      <c r="J10" s="23">
        <v>73916.94</v>
      </c>
      <c r="K10" s="24">
        <f t="shared" si="0"/>
        <v>0.49438315493038537</v>
      </c>
      <c r="L10" s="23">
        <v>109296050</v>
      </c>
    </row>
    <row r="11" spans="1:12" ht="15.75" thickBot="1">
      <c r="A11" s="19" t="s">
        <v>7</v>
      </c>
      <c r="B11" s="20">
        <v>5970</v>
      </c>
      <c r="C11" s="21" t="s">
        <v>59</v>
      </c>
      <c r="D11" s="19">
        <v>0</v>
      </c>
      <c r="E11" s="19">
        <v>0</v>
      </c>
      <c r="F11" s="19">
        <v>14</v>
      </c>
      <c r="G11" s="22">
        <v>70</v>
      </c>
      <c r="H11" s="23">
        <v>20664.17</v>
      </c>
      <c r="I11" s="23">
        <v>22508.36</v>
      </c>
      <c r="J11" s="23">
        <v>43172.53</v>
      </c>
      <c r="K11" s="24">
        <f t="shared" si="0"/>
        <v>0.47864162697900725</v>
      </c>
      <c r="L11" s="23">
        <v>19830203</v>
      </c>
    </row>
    <row r="12" spans="1:12" ht="15.75" thickBot="1">
      <c r="A12" s="19" t="s">
        <v>8</v>
      </c>
      <c r="B12" s="20">
        <v>11696</v>
      </c>
      <c r="C12" s="21" t="s">
        <v>60</v>
      </c>
      <c r="D12" s="19">
        <v>1</v>
      </c>
      <c r="E12" s="19">
        <v>0</v>
      </c>
      <c r="F12" s="19">
        <v>107</v>
      </c>
      <c r="G12" s="22">
        <v>117</v>
      </c>
      <c r="H12" s="23">
        <v>34217.77</v>
      </c>
      <c r="I12" s="23">
        <v>36566</v>
      </c>
      <c r="J12" s="23">
        <v>70783.77</v>
      </c>
      <c r="K12" s="24">
        <f t="shared" si="0"/>
        <v>0.4834126523636703</v>
      </c>
      <c r="L12" s="23">
        <v>14165809</v>
      </c>
    </row>
    <row r="13" spans="1:12" ht="15.75" thickBot="1">
      <c r="A13" s="19" t="s">
        <v>9</v>
      </c>
      <c r="B13" s="20">
        <v>2017</v>
      </c>
      <c r="C13" s="21" t="s">
        <v>59</v>
      </c>
      <c r="D13" s="19">
        <v>0</v>
      </c>
      <c r="E13" s="19">
        <v>0</v>
      </c>
      <c r="F13" s="19">
        <v>4</v>
      </c>
      <c r="G13" s="22">
        <v>10</v>
      </c>
      <c r="H13" s="23">
        <v>19256.89</v>
      </c>
      <c r="I13" s="23">
        <v>22097.97</v>
      </c>
      <c r="J13" s="23">
        <v>41354.86</v>
      </c>
      <c r="K13" s="24">
        <f t="shared" si="0"/>
        <v>0.4656499864828463</v>
      </c>
      <c r="L13" s="23">
        <v>4696384</v>
      </c>
    </row>
    <row r="14" spans="1:12" ht="15.75" thickBot="1">
      <c r="A14" s="19" t="s">
        <v>10</v>
      </c>
      <c r="B14" s="20">
        <v>9059</v>
      </c>
      <c r="C14" s="21" t="s">
        <v>59</v>
      </c>
      <c r="D14" s="19">
        <v>2</v>
      </c>
      <c r="E14" s="19">
        <v>0</v>
      </c>
      <c r="F14" s="19">
        <v>35</v>
      </c>
      <c r="G14" s="22">
        <v>185</v>
      </c>
      <c r="H14" s="23">
        <v>20176.04</v>
      </c>
      <c r="I14" s="23">
        <v>22618.48</v>
      </c>
      <c r="J14" s="23">
        <v>42794.52</v>
      </c>
      <c r="K14" s="24">
        <f t="shared" si="0"/>
        <v>0.4714631686486962</v>
      </c>
      <c r="L14" s="23">
        <v>14916594</v>
      </c>
    </row>
    <row r="15" spans="1:12" ht="15.75" thickBot="1">
      <c r="A15" s="19" t="s">
        <v>55</v>
      </c>
      <c r="B15" s="20">
        <v>9417</v>
      </c>
      <c r="C15" s="21" t="s">
        <v>60</v>
      </c>
      <c r="D15" s="19">
        <v>1</v>
      </c>
      <c r="E15" s="19">
        <v>0</v>
      </c>
      <c r="F15" s="19">
        <v>65</v>
      </c>
      <c r="G15" s="22">
        <v>300</v>
      </c>
      <c r="H15" s="23">
        <v>31479.39</v>
      </c>
      <c r="I15" s="23">
        <v>33905.95</v>
      </c>
      <c r="J15" s="23">
        <v>65385.34</v>
      </c>
      <c r="K15" s="24">
        <f t="shared" si="0"/>
        <v>0.4814441585835602</v>
      </c>
      <c r="L15" s="23">
        <v>9488865</v>
      </c>
    </row>
    <row r="16" spans="1:12" ht="15.75" thickBot="1">
      <c r="A16" s="19" t="s">
        <v>11</v>
      </c>
      <c r="B16" s="20">
        <v>2837</v>
      </c>
      <c r="C16" s="21" t="s">
        <v>59</v>
      </c>
      <c r="D16" s="19">
        <v>0</v>
      </c>
      <c r="E16" s="19">
        <v>0</v>
      </c>
      <c r="F16" s="19">
        <v>5</v>
      </c>
      <c r="G16" s="22">
        <v>30</v>
      </c>
      <c r="H16" s="23">
        <v>22171.69</v>
      </c>
      <c r="I16" s="23">
        <v>30503.2</v>
      </c>
      <c r="J16" s="23">
        <v>52674.89</v>
      </c>
      <c r="K16" s="24">
        <f t="shared" si="0"/>
        <v>0.42091573423314216</v>
      </c>
      <c r="L16" s="23">
        <v>11782989</v>
      </c>
    </row>
    <row r="17" spans="1:12" ht="15.75" thickBot="1">
      <c r="A17" s="19" t="s">
        <v>12</v>
      </c>
      <c r="B17" s="20">
        <v>11893</v>
      </c>
      <c r="C17" s="21" t="s">
        <v>60</v>
      </c>
      <c r="D17" s="19">
        <v>1</v>
      </c>
      <c r="E17" s="19">
        <v>0</v>
      </c>
      <c r="F17" s="19">
        <v>60</v>
      </c>
      <c r="G17" s="22">
        <v>500</v>
      </c>
      <c r="H17" s="23">
        <v>34360.1</v>
      </c>
      <c r="I17" s="23">
        <v>35762.43</v>
      </c>
      <c r="J17" s="23">
        <v>70122.53</v>
      </c>
      <c r="K17" s="24">
        <f t="shared" si="0"/>
        <v>0.49000085992333703</v>
      </c>
      <c r="L17" s="23">
        <v>21454024</v>
      </c>
    </row>
    <row r="18" spans="1:12" ht="15.75" thickBot="1">
      <c r="A18" s="19" t="s">
        <v>13</v>
      </c>
      <c r="B18" s="20">
        <v>74471</v>
      </c>
      <c r="C18" s="21" t="s">
        <v>60</v>
      </c>
      <c r="D18" s="19">
        <v>3</v>
      </c>
      <c r="E18" s="19">
        <v>0</v>
      </c>
      <c r="F18" s="19">
        <v>350</v>
      </c>
      <c r="G18" s="22">
        <v>520</v>
      </c>
      <c r="H18" s="23">
        <v>37461.33</v>
      </c>
      <c r="I18" s="23">
        <v>45094</v>
      </c>
      <c r="J18" s="23">
        <v>82555.33</v>
      </c>
      <c r="K18" s="24">
        <f t="shared" si="0"/>
        <v>0.4537723972516372</v>
      </c>
      <c r="L18" s="23">
        <v>161120866</v>
      </c>
    </row>
    <row r="19" spans="1:12" ht="15.75" thickBot="1">
      <c r="A19" s="19" t="s">
        <v>14</v>
      </c>
      <c r="B19" s="20">
        <v>67831</v>
      </c>
      <c r="C19" s="21" t="s">
        <v>60</v>
      </c>
      <c r="D19" s="19">
        <v>4</v>
      </c>
      <c r="E19" s="19">
        <v>0</v>
      </c>
      <c r="F19" s="19">
        <v>230</v>
      </c>
      <c r="G19" s="22">
        <v>700</v>
      </c>
      <c r="H19" s="23">
        <v>38594.98</v>
      </c>
      <c r="I19" s="23">
        <v>42407</v>
      </c>
      <c r="J19" s="23">
        <v>81001.98</v>
      </c>
      <c r="K19" s="24">
        <f t="shared" si="0"/>
        <v>0.47646958753353935</v>
      </c>
      <c r="L19" s="23">
        <v>155348908</v>
      </c>
    </row>
    <row r="20" spans="1:12" ht="15.75" thickBot="1">
      <c r="A20" s="19" t="s">
        <v>15</v>
      </c>
      <c r="B20" s="20">
        <v>1279</v>
      </c>
      <c r="C20" s="21" t="s">
        <v>59</v>
      </c>
      <c r="D20" s="19">
        <v>0</v>
      </c>
      <c r="E20" s="19">
        <v>0</v>
      </c>
      <c r="F20" s="19">
        <v>0</v>
      </c>
      <c r="G20" s="22">
        <v>80</v>
      </c>
      <c r="H20" s="23">
        <v>16465.39</v>
      </c>
      <c r="I20" s="23">
        <v>18798.41</v>
      </c>
      <c r="J20" s="23">
        <v>35263.8</v>
      </c>
      <c r="K20" s="24">
        <f t="shared" si="0"/>
        <v>0.46692046801535847</v>
      </c>
      <c r="L20" s="23">
        <v>4645076</v>
      </c>
    </row>
    <row r="21" spans="1:12" ht="15.75" thickBot="1">
      <c r="A21" s="19" t="s">
        <v>16</v>
      </c>
      <c r="B21" s="20">
        <v>13247</v>
      </c>
      <c r="C21" s="21" t="s">
        <v>59</v>
      </c>
      <c r="D21" s="19">
        <v>2</v>
      </c>
      <c r="E21" s="19">
        <v>0</v>
      </c>
      <c r="F21" s="19">
        <v>85</v>
      </c>
      <c r="G21" s="22"/>
      <c r="H21" s="23">
        <v>19359.13</v>
      </c>
      <c r="I21" s="23">
        <v>19905</v>
      </c>
      <c r="J21" s="23">
        <v>39264.13</v>
      </c>
      <c r="K21" s="24">
        <f t="shared" si="0"/>
        <v>0.49304874449020014</v>
      </c>
      <c r="L21" s="23">
        <v>16987474</v>
      </c>
    </row>
    <row r="22" spans="1:12" ht="15.75" thickBot="1">
      <c r="A22" s="19" t="s">
        <v>48</v>
      </c>
      <c r="B22" s="20">
        <v>1042</v>
      </c>
      <c r="C22" s="21" t="s">
        <v>59</v>
      </c>
      <c r="D22" s="25"/>
      <c r="E22" s="25"/>
      <c r="F22" s="25"/>
      <c r="G22" s="25"/>
      <c r="H22" s="23">
        <v>17290.56</v>
      </c>
      <c r="I22" s="23">
        <v>17290.56</v>
      </c>
      <c r="J22" s="23">
        <v>34581.12</v>
      </c>
      <c r="K22" s="24">
        <f t="shared" si="0"/>
        <v>0.5</v>
      </c>
      <c r="L22" s="23">
        <v>4919186</v>
      </c>
    </row>
    <row r="23" spans="1:12" ht="15.75" thickBot="1">
      <c r="A23" s="19" t="s">
        <v>17</v>
      </c>
      <c r="B23" s="20">
        <v>2830</v>
      </c>
      <c r="C23" s="21" t="s">
        <v>60</v>
      </c>
      <c r="D23" s="19">
        <v>0</v>
      </c>
      <c r="E23" s="19">
        <v>1</v>
      </c>
      <c r="F23" s="19">
        <v>10</v>
      </c>
      <c r="G23" s="22">
        <v>100</v>
      </c>
      <c r="H23" s="23">
        <v>17506.81</v>
      </c>
      <c r="I23" s="23">
        <v>18491.25</v>
      </c>
      <c r="J23" s="23">
        <v>35998.06</v>
      </c>
      <c r="K23" s="24">
        <f t="shared" si="0"/>
        <v>0.48632648537171175</v>
      </c>
      <c r="L23" s="23">
        <v>8714458</v>
      </c>
    </row>
    <row r="24" spans="1:12" ht="15.75" thickBot="1">
      <c r="A24" s="19" t="s">
        <v>18</v>
      </c>
      <c r="B24" s="20">
        <v>16673</v>
      </c>
      <c r="C24" s="21" t="s">
        <v>60</v>
      </c>
      <c r="D24" s="19">
        <v>1</v>
      </c>
      <c r="E24" s="19">
        <v>0</v>
      </c>
      <c r="F24" s="19">
        <v>95</v>
      </c>
      <c r="G24" s="22">
        <v>275</v>
      </c>
      <c r="H24" s="23">
        <v>33219.41</v>
      </c>
      <c r="I24" s="23">
        <v>37112.62</v>
      </c>
      <c r="J24" s="23">
        <v>70332.03</v>
      </c>
      <c r="K24" s="24">
        <f t="shared" si="0"/>
        <v>0.47232263877496505</v>
      </c>
      <c r="L24" s="23">
        <v>26715209</v>
      </c>
    </row>
    <row r="25" spans="1:12" ht="15.75" thickBot="1">
      <c r="A25" s="19" t="s">
        <v>19</v>
      </c>
      <c r="B25" s="20">
        <v>10049</v>
      </c>
      <c r="C25" s="21" t="s">
        <v>60</v>
      </c>
      <c r="D25" s="19">
        <v>1</v>
      </c>
      <c r="E25" s="19">
        <v>0</v>
      </c>
      <c r="F25" s="19">
        <v>55</v>
      </c>
      <c r="G25" s="22">
        <v>120</v>
      </c>
      <c r="H25" s="23">
        <v>29777.42</v>
      </c>
      <c r="I25" s="23">
        <v>33153.24</v>
      </c>
      <c r="J25" s="23">
        <v>62930.66</v>
      </c>
      <c r="K25" s="24">
        <f t="shared" si="0"/>
        <v>0.4731782568306132</v>
      </c>
      <c r="L25" s="23">
        <v>21178415</v>
      </c>
    </row>
    <row r="26" spans="1:12" ht="15.75" thickBot="1">
      <c r="A26" s="19" t="s">
        <v>20</v>
      </c>
      <c r="B26" s="20">
        <v>2329</v>
      </c>
      <c r="C26" s="21" t="s">
        <v>59</v>
      </c>
      <c r="D26" s="19">
        <v>0</v>
      </c>
      <c r="E26" s="19">
        <v>0</v>
      </c>
      <c r="F26" s="19">
        <v>7</v>
      </c>
      <c r="G26" s="22" t="s">
        <v>0</v>
      </c>
      <c r="H26" s="23">
        <v>16271.93</v>
      </c>
      <c r="I26" s="23">
        <v>16940.64</v>
      </c>
      <c r="J26" s="23">
        <v>33212.57</v>
      </c>
      <c r="K26" s="24">
        <f t="shared" si="0"/>
        <v>0.4899328778230652</v>
      </c>
      <c r="L26" s="23">
        <v>10173410</v>
      </c>
    </row>
    <row r="27" spans="1:12" ht="15.75" thickBot="1">
      <c r="A27" s="19" t="s">
        <v>21</v>
      </c>
      <c r="B27" s="20">
        <v>26507</v>
      </c>
      <c r="C27" s="21" t="s">
        <v>60</v>
      </c>
      <c r="D27" s="19">
        <v>2</v>
      </c>
      <c r="E27" s="19">
        <v>0</v>
      </c>
      <c r="F27" s="19">
        <v>130</v>
      </c>
      <c r="G27" s="22">
        <v>1000</v>
      </c>
      <c r="H27" s="23">
        <v>35561.9</v>
      </c>
      <c r="I27" s="23">
        <v>37816.57</v>
      </c>
      <c r="J27" s="23">
        <v>73378.47</v>
      </c>
      <c r="K27" s="24">
        <f t="shared" si="0"/>
        <v>0.4846367061073909</v>
      </c>
      <c r="L27" s="23">
        <v>52286175</v>
      </c>
    </row>
    <row r="28" spans="1:12" ht="15.75" thickBot="1">
      <c r="A28" s="19" t="s">
        <v>22</v>
      </c>
      <c r="B28" s="20">
        <v>55716</v>
      </c>
      <c r="C28" s="21" t="s">
        <v>60</v>
      </c>
      <c r="D28" s="19">
        <v>4</v>
      </c>
      <c r="E28" s="19">
        <v>0</v>
      </c>
      <c r="F28" s="19">
        <v>275</v>
      </c>
      <c r="G28" s="22">
        <v>1000</v>
      </c>
      <c r="H28" s="23">
        <v>37168.65</v>
      </c>
      <c r="I28" s="23">
        <v>47854.4</v>
      </c>
      <c r="J28" s="23">
        <v>85023.05</v>
      </c>
      <c r="K28" s="24">
        <f t="shared" si="0"/>
        <v>0.43715968787287685</v>
      </c>
      <c r="L28" s="23">
        <v>88021310</v>
      </c>
    </row>
    <row r="29" spans="1:12" ht="15.75" thickBot="1">
      <c r="A29" s="19" t="s">
        <v>23</v>
      </c>
      <c r="B29" s="20">
        <v>2158</v>
      </c>
      <c r="C29" s="21" t="s">
        <v>60</v>
      </c>
      <c r="D29" s="19">
        <v>0</v>
      </c>
      <c r="E29" s="19">
        <v>0</v>
      </c>
      <c r="F29" s="19">
        <v>3</v>
      </c>
      <c r="G29" s="22">
        <v>5</v>
      </c>
      <c r="H29" s="23">
        <v>15851.96</v>
      </c>
      <c r="I29" s="23">
        <v>17552</v>
      </c>
      <c r="J29" s="23">
        <v>33403.96</v>
      </c>
      <c r="K29" s="24">
        <f t="shared" si="0"/>
        <v>0.47455331643314147</v>
      </c>
      <c r="L29" s="23">
        <v>6723172</v>
      </c>
    </row>
    <row r="30" spans="1:12" ht="15.75" thickBot="1">
      <c r="A30" s="19" t="s">
        <v>24</v>
      </c>
      <c r="B30" s="20">
        <v>18837</v>
      </c>
      <c r="C30" s="21" t="s">
        <v>60</v>
      </c>
      <c r="D30" s="19">
        <v>1</v>
      </c>
      <c r="E30" s="19">
        <v>1</v>
      </c>
      <c r="F30" s="19">
        <v>60</v>
      </c>
      <c r="G30" s="22">
        <v>200</v>
      </c>
      <c r="H30" s="23">
        <v>33153.29</v>
      </c>
      <c r="I30" s="23">
        <v>34133</v>
      </c>
      <c r="J30" s="23">
        <v>67286.29</v>
      </c>
      <c r="K30" s="24">
        <f t="shared" si="0"/>
        <v>0.4927198393610348</v>
      </c>
      <c r="L30" s="23">
        <v>25394727</v>
      </c>
    </row>
    <row r="31" spans="1:12" ht="15.75" thickBot="1">
      <c r="A31" s="19" t="s">
        <v>25</v>
      </c>
      <c r="B31" s="20">
        <v>6851</v>
      </c>
      <c r="C31" s="21" t="s">
        <v>60</v>
      </c>
      <c r="D31" s="19">
        <v>0</v>
      </c>
      <c r="E31" s="19">
        <v>0</v>
      </c>
      <c r="F31" s="19">
        <v>16</v>
      </c>
      <c r="G31" s="22">
        <v>150</v>
      </c>
      <c r="H31" s="23">
        <v>33614.36</v>
      </c>
      <c r="I31" s="23">
        <v>37409</v>
      </c>
      <c r="J31" s="23">
        <v>71023.36</v>
      </c>
      <c r="K31" s="24">
        <f t="shared" si="0"/>
        <v>0.4732859723899292</v>
      </c>
      <c r="L31" s="23">
        <v>33984838</v>
      </c>
    </row>
    <row r="32" spans="1:12" ht="15.75" thickBot="1">
      <c r="A32" s="19" t="s">
        <v>26</v>
      </c>
      <c r="B32" s="20">
        <v>1977</v>
      </c>
      <c r="C32" s="21" t="s">
        <v>59</v>
      </c>
      <c r="D32" s="19">
        <v>0</v>
      </c>
      <c r="E32" s="19">
        <v>0</v>
      </c>
      <c r="F32" s="19">
        <v>3</v>
      </c>
      <c r="G32" s="22">
        <v>40</v>
      </c>
      <c r="H32" s="23">
        <v>18028.03</v>
      </c>
      <c r="I32" s="23">
        <v>21613.4</v>
      </c>
      <c r="J32" s="23">
        <v>39641.43</v>
      </c>
      <c r="K32" s="24">
        <f t="shared" si="0"/>
        <v>0.45477748910672494</v>
      </c>
      <c r="L32" s="23">
        <v>5820916</v>
      </c>
    </row>
    <row r="33" spans="1:12" ht="15.75" thickBot="1">
      <c r="A33" s="19" t="s">
        <v>27</v>
      </c>
      <c r="B33" s="20">
        <v>1932</v>
      </c>
      <c r="C33" s="21" t="s">
        <v>59</v>
      </c>
      <c r="D33" s="19">
        <v>0</v>
      </c>
      <c r="E33" s="19">
        <v>0</v>
      </c>
      <c r="F33" s="19">
        <v>3</v>
      </c>
      <c r="G33" s="22">
        <v>30</v>
      </c>
      <c r="H33" s="23">
        <v>16864.32</v>
      </c>
      <c r="I33" s="23">
        <v>17538.36</v>
      </c>
      <c r="J33" s="23">
        <v>34402.68</v>
      </c>
      <c r="K33" s="24">
        <f t="shared" si="0"/>
        <v>0.4902036701791837</v>
      </c>
      <c r="L33" s="23">
        <v>7524936</v>
      </c>
    </row>
    <row r="34" spans="1:12" ht="15.75" thickBot="1">
      <c r="A34" s="19" t="s">
        <v>28</v>
      </c>
      <c r="B34" s="20">
        <v>3884</v>
      </c>
      <c r="C34" s="21" t="s">
        <v>60</v>
      </c>
      <c r="D34" s="19">
        <v>0</v>
      </c>
      <c r="E34" s="19">
        <v>0</v>
      </c>
      <c r="F34" s="19">
        <v>40</v>
      </c>
      <c r="G34" s="22">
        <v>150</v>
      </c>
      <c r="H34" s="23">
        <v>35930.76</v>
      </c>
      <c r="I34" s="23">
        <v>40251.13</v>
      </c>
      <c r="J34" s="23">
        <v>76181.89</v>
      </c>
      <c r="K34" s="24">
        <f t="shared" si="0"/>
        <v>0.47164437637344</v>
      </c>
      <c r="L34" s="23">
        <v>8054255</v>
      </c>
    </row>
    <row r="35" spans="1:12" ht="15.75" thickBot="1">
      <c r="A35" s="19" t="s">
        <v>29</v>
      </c>
      <c r="B35" s="20">
        <v>95802</v>
      </c>
      <c r="C35" s="21" t="s">
        <v>60</v>
      </c>
      <c r="D35" s="19">
        <v>7</v>
      </c>
      <c r="E35" s="19">
        <v>0</v>
      </c>
      <c r="F35" s="19">
        <v>450</v>
      </c>
      <c r="G35" s="22">
        <v>1000</v>
      </c>
      <c r="H35" s="23">
        <v>42484.04</v>
      </c>
      <c r="I35" s="23">
        <v>47434.36</v>
      </c>
      <c r="J35" s="23">
        <v>89918.4</v>
      </c>
      <c r="K35" s="24">
        <f t="shared" si="0"/>
        <v>0.4724732646488372</v>
      </c>
      <c r="L35" s="23">
        <v>167138567</v>
      </c>
    </row>
    <row r="36" spans="1:12" ht="15.75" thickBot="1">
      <c r="A36" s="19" t="s">
        <v>64</v>
      </c>
      <c r="B36" s="20">
        <v>4497</v>
      </c>
      <c r="C36" s="21" t="s">
        <v>59</v>
      </c>
      <c r="D36" s="19">
        <v>0</v>
      </c>
      <c r="E36" s="19">
        <v>0</v>
      </c>
      <c r="F36" s="19">
        <v>18</v>
      </c>
      <c r="G36" s="22">
        <v>153</v>
      </c>
      <c r="H36" s="23">
        <v>17765.42</v>
      </c>
      <c r="I36" s="23">
        <v>19031.04</v>
      </c>
      <c r="J36" s="23">
        <v>36796.46</v>
      </c>
      <c r="K36" s="24">
        <f aca="true" t="shared" si="1" ref="K36:K60">H36/J36</f>
        <v>0.4828024217547014</v>
      </c>
      <c r="L36" s="23">
        <v>6560315</v>
      </c>
    </row>
    <row r="37" spans="1:12" ht="15.75" thickBot="1">
      <c r="A37" s="19" t="s">
        <v>30</v>
      </c>
      <c r="B37" s="20">
        <v>15694</v>
      </c>
      <c r="C37" s="21" t="s">
        <v>60</v>
      </c>
      <c r="D37" s="19">
        <v>1</v>
      </c>
      <c r="E37" s="19">
        <v>0</v>
      </c>
      <c r="F37" s="19">
        <v>120</v>
      </c>
      <c r="G37" s="22">
        <v>400</v>
      </c>
      <c r="H37" s="23">
        <v>39788.76</v>
      </c>
      <c r="I37" s="23">
        <v>43870</v>
      </c>
      <c r="J37" s="23">
        <v>83658.76</v>
      </c>
      <c r="K37" s="24">
        <f t="shared" si="1"/>
        <v>0.4756078144117843</v>
      </c>
      <c r="L37" s="23">
        <v>30353419</v>
      </c>
    </row>
    <row r="38" spans="1:12" ht="15.75" thickBot="1">
      <c r="A38" s="19" t="s">
        <v>31</v>
      </c>
      <c r="B38" s="20">
        <v>493</v>
      </c>
      <c r="C38" s="21" t="s">
        <v>59</v>
      </c>
      <c r="D38" s="19">
        <v>0</v>
      </c>
      <c r="E38" s="19">
        <v>0</v>
      </c>
      <c r="F38" s="19">
        <v>8</v>
      </c>
      <c r="G38" s="22">
        <v>20</v>
      </c>
      <c r="H38" s="23">
        <v>6265.61</v>
      </c>
      <c r="I38" s="23">
        <v>6535.8</v>
      </c>
      <c r="J38" s="23">
        <v>12801.41</v>
      </c>
      <c r="K38" s="24">
        <f t="shared" si="1"/>
        <v>0.48944686561870915</v>
      </c>
      <c r="L38" s="23">
        <v>1557603</v>
      </c>
    </row>
    <row r="39" spans="1:12" ht="15.75" thickBot="1">
      <c r="A39" s="19" t="s">
        <v>32</v>
      </c>
      <c r="B39" s="20">
        <v>4601</v>
      </c>
      <c r="C39" s="21" t="s">
        <v>59</v>
      </c>
      <c r="D39" s="19">
        <v>1</v>
      </c>
      <c r="E39" s="19">
        <v>0</v>
      </c>
      <c r="F39" s="19">
        <v>15</v>
      </c>
      <c r="G39" s="22">
        <v>50</v>
      </c>
      <c r="H39" s="23">
        <v>20211.12</v>
      </c>
      <c r="I39" s="23">
        <v>21696.96</v>
      </c>
      <c r="J39" s="23">
        <v>41908.08</v>
      </c>
      <c r="K39" s="24">
        <f t="shared" si="1"/>
        <v>0.48227263095803957</v>
      </c>
      <c r="L39" s="23">
        <v>13990306</v>
      </c>
    </row>
    <row r="40" spans="1:12" ht="15.75" thickBot="1">
      <c r="A40" s="19" t="s">
        <v>33</v>
      </c>
      <c r="B40" s="20">
        <v>6424</v>
      </c>
      <c r="C40" s="21" t="s">
        <v>60</v>
      </c>
      <c r="D40" s="19">
        <v>0</v>
      </c>
      <c r="E40" s="19">
        <v>0</v>
      </c>
      <c r="F40" s="19">
        <v>16</v>
      </c>
      <c r="G40" s="22">
        <v>205</v>
      </c>
      <c r="H40" s="23">
        <v>18896.05</v>
      </c>
      <c r="I40" s="23">
        <v>21104.68</v>
      </c>
      <c r="J40" s="23">
        <v>40000.73</v>
      </c>
      <c r="K40" s="24">
        <f t="shared" si="1"/>
        <v>0.4723926288345237</v>
      </c>
      <c r="L40" s="23">
        <v>12059213</v>
      </c>
    </row>
    <row r="41" spans="1:12" ht="15.75" thickBot="1">
      <c r="A41" s="19" t="s">
        <v>34</v>
      </c>
      <c r="B41" s="20">
        <v>1858</v>
      </c>
      <c r="C41" s="21" t="s">
        <v>59</v>
      </c>
      <c r="D41" s="19">
        <v>0</v>
      </c>
      <c r="E41" s="19">
        <v>0</v>
      </c>
      <c r="F41" s="19">
        <v>2</v>
      </c>
      <c r="G41" s="22">
        <v>70</v>
      </c>
      <c r="H41" s="23">
        <v>19347.6</v>
      </c>
      <c r="I41" s="23">
        <v>19347.6</v>
      </c>
      <c r="J41" s="23">
        <v>38695.2</v>
      </c>
      <c r="K41" s="24">
        <f t="shared" si="1"/>
        <v>0.5</v>
      </c>
      <c r="L41" s="23">
        <v>4005441</v>
      </c>
    </row>
    <row r="42" spans="1:12" ht="15.75" thickBot="1">
      <c r="A42" s="19" t="s">
        <v>35</v>
      </c>
      <c r="B42" s="20">
        <v>7180</v>
      </c>
      <c r="C42" s="21" t="s">
        <v>60</v>
      </c>
      <c r="D42" s="19">
        <v>0</v>
      </c>
      <c r="E42" s="19">
        <v>0</v>
      </c>
      <c r="F42" s="19">
        <v>86</v>
      </c>
      <c r="G42" s="22">
        <v>213</v>
      </c>
      <c r="H42" s="23">
        <v>34638.75</v>
      </c>
      <c r="I42" s="23">
        <v>35248.47</v>
      </c>
      <c r="J42" s="23">
        <v>69887.22</v>
      </c>
      <c r="K42" s="24">
        <f t="shared" si="1"/>
        <v>0.49563782906230924</v>
      </c>
      <c r="L42" s="23">
        <v>11351918</v>
      </c>
    </row>
    <row r="43" spans="1:12" ht="15.75" thickBot="1">
      <c r="A43" s="19" t="s">
        <v>36</v>
      </c>
      <c r="B43" s="20">
        <v>1199</v>
      </c>
      <c r="C43" s="21" t="s">
        <v>59</v>
      </c>
      <c r="D43" s="19">
        <v>0</v>
      </c>
      <c r="E43" s="19">
        <v>0</v>
      </c>
      <c r="F43" s="19">
        <v>1</v>
      </c>
      <c r="G43" s="22">
        <v>20</v>
      </c>
      <c r="H43" s="23">
        <v>17516.84</v>
      </c>
      <c r="I43" s="23">
        <v>18588.58</v>
      </c>
      <c r="J43" s="23">
        <v>36105.42</v>
      </c>
      <c r="K43" s="24">
        <f t="shared" si="1"/>
        <v>0.48515818400672256</v>
      </c>
      <c r="L43" s="23">
        <v>3326183</v>
      </c>
    </row>
    <row r="44" spans="1:12" ht="15.75" thickBot="1">
      <c r="A44" s="19" t="s">
        <v>51</v>
      </c>
      <c r="B44" s="20">
        <v>36070</v>
      </c>
      <c r="C44" s="21" t="s">
        <v>60</v>
      </c>
      <c r="D44" s="19">
        <v>2</v>
      </c>
      <c r="E44" s="19">
        <v>0</v>
      </c>
      <c r="F44" s="19">
        <v>185</v>
      </c>
      <c r="G44" s="22">
        <v>500</v>
      </c>
      <c r="H44" s="23">
        <v>35512.79</v>
      </c>
      <c r="I44" s="23">
        <v>39471.43</v>
      </c>
      <c r="J44" s="23">
        <v>74984.22</v>
      </c>
      <c r="K44" s="24">
        <f t="shared" si="1"/>
        <v>0.4736035128457694</v>
      </c>
      <c r="L44" s="23">
        <v>59048019</v>
      </c>
    </row>
    <row r="45" spans="1:12" ht="15.75" thickBot="1">
      <c r="A45" s="19" t="s">
        <v>52</v>
      </c>
      <c r="B45" s="20">
        <v>9667</v>
      </c>
      <c r="C45" s="21" t="s">
        <v>59</v>
      </c>
      <c r="D45" s="19">
        <v>1</v>
      </c>
      <c r="E45" s="19">
        <v>0</v>
      </c>
      <c r="F45" s="19">
        <v>40</v>
      </c>
      <c r="G45" s="22">
        <v>250</v>
      </c>
      <c r="H45" s="23">
        <v>20696.25</v>
      </c>
      <c r="I45" s="23">
        <v>37966.03</v>
      </c>
      <c r="J45" s="23">
        <v>58662.28</v>
      </c>
      <c r="K45" s="24">
        <f t="shared" si="1"/>
        <v>0.3528033687064328</v>
      </c>
      <c r="L45" s="23">
        <v>16188641</v>
      </c>
    </row>
    <row r="46" spans="1:12" ht="15.75" thickBot="1">
      <c r="A46" s="19" t="s">
        <v>53</v>
      </c>
      <c r="B46" s="20">
        <v>10620</v>
      </c>
      <c r="C46" s="21" t="s">
        <v>59</v>
      </c>
      <c r="D46" s="19">
        <v>0</v>
      </c>
      <c r="E46" s="19">
        <v>0</v>
      </c>
      <c r="F46" s="19">
        <v>15</v>
      </c>
      <c r="G46" s="22">
        <v>1721</v>
      </c>
      <c r="H46" s="23">
        <v>22205.77</v>
      </c>
      <c r="I46" s="23">
        <v>46894.23</v>
      </c>
      <c r="J46" s="23">
        <v>69100</v>
      </c>
      <c r="K46" s="24">
        <f t="shared" si="1"/>
        <v>0.321357018813314</v>
      </c>
      <c r="L46" s="23">
        <v>24804168</v>
      </c>
    </row>
    <row r="47" spans="1:12" ht="15.75" thickBot="1">
      <c r="A47" s="19" t="s">
        <v>37</v>
      </c>
      <c r="B47" s="20">
        <v>9383</v>
      </c>
      <c r="C47" s="21" t="s">
        <v>60</v>
      </c>
      <c r="D47" s="19">
        <v>0</v>
      </c>
      <c r="E47" s="19">
        <v>0</v>
      </c>
      <c r="F47" s="19">
        <v>50</v>
      </c>
      <c r="G47" s="22">
        <v>200</v>
      </c>
      <c r="H47" s="23">
        <v>33711.37</v>
      </c>
      <c r="I47" s="23">
        <v>34406.33</v>
      </c>
      <c r="J47" s="23">
        <v>68117.7</v>
      </c>
      <c r="K47" s="24">
        <f t="shared" si="1"/>
        <v>0.49489882952595293</v>
      </c>
      <c r="L47" s="23">
        <v>84867600</v>
      </c>
    </row>
    <row r="48" spans="1:12" ht="15.75" thickBot="1">
      <c r="A48" s="19" t="s">
        <v>38</v>
      </c>
      <c r="B48" s="20">
        <v>10227</v>
      </c>
      <c r="C48" s="21" t="s">
        <v>60</v>
      </c>
      <c r="D48" s="19">
        <v>1</v>
      </c>
      <c r="E48" s="19">
        <v>0</v>
      </c>
      <c r="F48" s="19">
        <v>40</v>
      </c>
      <c r="G48" s="22">
        <v>75</v>
      </c>
      <c r="H48" s="23">
        <v>34675.84</v>
      </c>
      <c r="I48" s="23">
        <v>36272.62</v>
      </c>
      <c r="J48" s="23">
        <v>70948.46</v>
      </c>
      <c r="K48" s="24">
        <f t="shared" si="1"/>
        <v>0.48874690162408024</v>
      </c>
      <c r="L48" s="23">
        <v>27424990</v>
      </c>
    </row>
    <row r="49" spans="1:12" ht="15.75" thickBot="1">
      <c r="A49" s="19" t="s">
        <v>39</v>
      </c>
      <c r="B49" s="20">
        <v>4105</v>
      </c>
      <c r="C49" s="21" t="s">
        <v>59</v>
      </c>
      <c r="D49" s="19">
        <v>0</v>
      </c>
      <c r="E49" s="19">
        <v>0</v>
      </c>
      <c r="F49" s="19">
        <v>15</v>
      </c>
      <c r="G49" s="22">
        <v>75</v>
      </c>
      <c r="H49" s="23">
        <v>19653.82</v>
      </c>
      <c r="I49" s="23">
        <v>20842.54</v>
      </c>
      <c r="J49" s="23">
        <v>40496.36</v>
      </c>
      <c r="K49" s="24">
        <f t="shared" si="1"/>
        <v>0.4853231253376847</v>
      </c>
      <c r="L49" s="23">
        <v>8171431</v>
      </c>
    </row>
    <row r="50" spans="1:12" ht="15.75" thickBot="1">
      <c r="A50" s="19" t="s">
        <v>56</v>
      </c>
      <c r="B50" s="20">
        <v>34606</v>
      </c>
      <c r="C50" s="21" t="s">
        <v>60</v>
      </c>
      <c r="D50" s="19">
        <v>5</v>
      </c>
      <c r="E50" s="19">
        <v>0</v>
      </c>
      <c r="F50" s="19">
        <v>350</v>
      </c>
      <c r="G50" s="22">
        <v>1200</v>
      </c>
      <c r="H50" s="23">
        <v>39022.97</v>
      </c>
      <c r="I50" s="23">
        <v>43247</v>
      </c>
      <c r="J50" s="23">
        <v>82269.97</v>
      </c>
      <c r="K50" s="24">
        <f t="shared" si="1"/>
        <v>0.47432823908894095</v>
      </c>
      <c r="L50" s="23">
        <v>48172935</v>
      </c>
    </row>
    <row r="51" spans="1:12" ht="15.75" thickBot="1">
      <c r="A51" s="19" t="s">
        <v>40</v>
      </c>
      <c r="B51" s="20">
        <v>8195</v>
      </c>
      <c r="C51" s="21" t="s">
        <v>60</v>
      </c>
      <c r="D51" s="19">
        <v>0</v>
      </c>
      <c r="E51" s="19">
        <v>0</v>
      </c>
      <c r="F51" s="19">
        <v>48</v>
      </c>
      <c r="G51" s="22">
        <v>263</v>
      </c>
      <c r="H51" s="23">
        <v>33629.4</v>
      </c>
      <c r="I51" s="23">
        <v>43789.38</v>
      </c>
      <c r="J51" s="23">
        <v>77418.78</v>
      </c>
      <c r="K51" s="24">
        <f t="shared" si="1"/>
        <v>0.4343829752935916</v>
      </c>
      <c r="L51" s="23">
        <v>28823825</v>
      </c>
    </row>
    <row r="52" spans="1:12" ht="15.75" thickBot="1">
      <c r="A52" s="19" t="s">
        <v>41</v>
      </c>
      <c r="B52" s="20">
        <v>3609</v>
      </c>
      <c r="C52" s="21" t="s">
        <v>59</v>
      </c>
      <c r="D52" s="19">
        <v>0</v>
      </c>
      <c r="E52" s="19">
        <v>0</v>
      </c>
      <c r="F52" s="19">
        <v>5</v>
      </c>
      <c r="G52" s="22">
        <v>25</v>
      </c>
      <c r="H52" s="23">
        <v>33486.22</v>
      </c>
      <c r="I52" s="23">
        <v>34178.43</v>
      </c>
      <c r="J52" s="23">
        <v>67664.65</v>
      </c>
      <c r="K52" s="24">
        <f t="shared" si="1"/>
        <v>0.4948849953409942</v>
      </c>
      <c r="L52" s="23">
        <v>14688013</v>
      </c>
    </row>
    <row r="53" spans="1:12" ht="15.75" thickBot="1">
      <c r="A53" s="19" t="s">
        <v>42</v>
      </c>
      <c r="B53" s="20">
        <v>6445</v>
      </c>
      <c r="C53" s="21" t="s">
        <v>60</v>
      </c>
      <c r="D53" s="19">
        <v>0</v>
      </c>
      <c r="E53" s="19">
        <v>0</v>
      </c>
      <c r="F53" s="19">
        <v>25</v>
      </c>
      <c r="G53" s="22">
        <v>100</v>
      </c>
      <c r="H53" s="23">
        <v>29292.29</v>
      </c>
      <c r="I53" s="23">
        <v>31972</v>
      </c>
      <c r="J53" s="23">
        <v>61264.29</v>
      </c>
      <c r="K53" s="24">
        <f t="shared" si="1"/>
        <v>0.47812991875038463</v>
      </c>
      <c r="L53" s="23">
        <v>13848086</v>
      </c>
    </row>
    <row r="54" spans="1:12" ht="15.75" thickBot="1">
      <c r="A54" s="19" t="s">
        <v>43</v>
      </c>
      <c r="B54" s="20">
        <v>5267</v>
      </c>
      <c r="C54" s="21" t="s">
        <v>60</v>
      </c>
      <c r="D54" s="19">
        <v>0</v>
      </c>
      <c r="E54" s="19">
        <v>0</v>
      </c>
      <c r="F54" s="19">
        <v>60</v>
      </c>
      <c r="G54" s="22">
        <v>240</v>
      </c>
      <c r="H54" s="23">
        <v>34736.98</v>
      </c>
      <c r="I54" s="23">
        <v>39191.99</v>
      </c>
      <c r="J54" s="23">
        <v>73928.97</v>
      </c>
      <c r="K54" s="24">
        <f t="shared" si="1"/>
        <v>0.469869660026374</v>
      </c>
      <c r="L54" s="23">
        <v>13384935</v>
      </c>
    </row>
    <row r="55" spans="1:12" ht="15.75" thickBot="1">
      <c r="A55" s="19" t="s">
        <v>44</v>
      </c>
      <c r="B55" s="20">
        <v>861</v>
      </c>
      <c r="C55" s="21" t="s">
        <v>59</v>
      </c>
      <c r="D55" s="19">
        <v>0</v>
      </c>
      <c r="E55" s="19">
        <v>0</v>
      </c>
      <c r="F55" s="19">
        <v>6</v>
      </c>
      <c r="G55" s="22">
        <v>50</v>
      </c>
      <c r="H55" s="23">
        <v>17176.04</v>
      </c>
      <c r="I55" s="23">
        <v>18026.1</v>
      </c>
      <c r="J55" s="23">
        <v>35202.14</v>
      </c>
      <c r="K55" s="24">
        <f t="shared" si="1"/>
        <v>0.48792601813412484</v>
      </c>
      <c r="L55" s="23">
        <v>3932398</v>
      </c>
    </row>
    <row r="56" spans="1:12" ht="15.75" thickBot="1">
      <c r="A56" s="19" t="s">
        <v>45</v>
      </c>
      <c r="B56" s="20">
        <v>7675</v>
      </c>
      <c r="C56" s="21" t="s">
        <v>60</v>
      </c>
      <c r="D56" s="19">
        <v>0</v>
      </c>
      <c r="E56" s="19">
        <v>0</v>
      </c>
      <c r="F56" s="19">
        <v>8</v>
      </c>
      <c r="G56" s="22">
        <v>31</v>
      </c>
      <c r="H56" s="23">
        <v>32497.76</v>
      </c>
      <c r="I56" s="23">
        <v>34691</v>
      </c>
      <c r="J56" s="23">
        <v>67188.76</v>
      </c>
      <c r="K56" s="24">
        <f t="shared" si="1"/>
        <v>0.4836785200381731</v>
      </c>
      <c r="L56" s="23">
        <v>24735295</v>
      </c>
    </row>
    <row r="57" spans="1:12" ht="15.75" thickBot="1">
      <c r="A57" s="19" t="s">
        <v>46</v>
      </c>
      <c r="B57" s="20">
        <v>2259</v>
      </c>
      <c r="C57" s="21" t="s">
        <v>59</v>
      </c>
      <c r="D57" s="19">
        <v>0</v>
      </c>
      <c r="E57" s="19">
        <v>0</v>
      </c>
      <c r="F57" s="19">
        <v>9</v>
      </c>
      <c r="G57" s="22">
        <v>52</v>
      </c>
      <c r="H57" s="23">
        <v>22016.33</v>
      </c>
      <c r="I57" s="23">
        <v>27516.84</v>
      </c>
      <c r="J57" s="23">
        <v>49533.17</v>
      </c>
      <c r="K57" s="24">
        <f t="shared" si="1"/>
        <v>0.44447649928320765</v>
      </c>
      <c r="L57" s="23">
        <v>9001462</v>
      </c>
    </row>
    <row r="58" spans="1:12" ht="15.75" thickBot="1">
      <c r="A58" s="19" t="s">
        <v>47</v>
      </c>
      <c r="B58" s="20">
        <v>1068</v>
      </c>
      <c r="C58" s="21" t="s">
        <v>59</v>
      </c>
      <c r="D58" s="19">
        <v>0</v>
      </c>
      <c r="E58" s="19">
        <v>0</v>
      </c>
      <c r="F58" s="19">
        <v>2</v>
      </c>
      <c r="G58" s="22">
        <v>12</v>
      </c>
      <c r="H58" s="23">
        <v>17986.93</v>
      </c>
      <c r="I58" s="23">
        <v>19133.2</v>
      </c>
      <c r="J58" s="23">
        <v>37120.13</v>
      </c>
      <c r="K58" s="24">
        <f t="shared" si="1"/>
        <v>0.4845599948060527</v>
      </c>
      <c r="L58" s="23">
        <v>3045370</v>
      </c>
    </row>
    <row r="59" spans="1:12" ht="15">
      <c r="A59" s="1" t="s">
        <v>50</v>
      </c>
      <c r="B59" s="7">
        <v>129352</v>
      </c>
      <c r="C59" s="11" t="s">
        <v>60</v>
      </c>
      <c r="D59" s="12">
        <v>12</v>
      </c>
      <c r="E59" s="12">
        <v>2</v>
      </c>
      <c r="F59" s="12">
        <v>627</v>
      </c>
      <c r="G59" s="13" t="s">
        <v>0</v>
      </c>
      <c r="H59" s="14">
        <v>39625.38</v>
      </c>
      <c r="I59" s="14">
        <v>43804.83</v>
      </c>
      <c r="J59" s="14">
        <v>83430.21</v>
      </c>
      <c r="K59" s="15">
        <f t="shared" si="1"/>
        <v>0.4749524183146608</v>
      </c>
      <c r="L59" s="14">
        <v>215714493</v>
      </c>
    </row>
    <row r="60" spans="1:12" ht="15.75" thickBot="1">
      <c r="A60" s="4" t="s">
        <v>57</v>
      </c>
      <c r="B60" s="8">
        <f>SUM(B4:B59)</f>
        <v>902195</v>
      </c>
      <c r="C60" s="4" t="s">
        <v>74</v>
      </c>
      <c r="D60" s="9">
        <f>SUM(D23:D59)</f>
        <v>39</v>
      </c>
      <c r="E60" s="16">
        <f>SUM(E23:E59)</f>
        <v>4</v>
      </c>
      <c r="F60" s="10">
        <v>4369</v>
      </c>
      <c r="G60" s="8">
        <v>16300</v>
      </c>
      <c r="H60" s="5">
        <v>1510287.04</v>
      </c>
      <c r="I60" s="5">
        <v>1711646.56</v>
      </c>
      <c r="J60" s="5">
        <v>3221933.6</v>
      </c>
      <c r="K60" s="6">
        <f t="shared" si="1"/>
        <v>0.46875175826093995</v>
      </c>
      <c r="L60" s="5">
        <f>3221933.6+SUM(L4:L59)</f>
        <v>1783151919.6</v>
      </c>
    </row>
    <row r="61" spans="1:12" ht="16.5" customHeight="1" thickTop="1">
      <c r="A61" s="2" t="s">
        <v>61</v>
      </c>
      <c r="B61" s="2"/>
      <c r="C61" s="2"/>
      <c r="D61" s="2"/>
      <c r="E61" s="2"/>
      <c r="F61" s="2"/>
      <c r="G61" s="2"/>
      <c r="H61" s="3"/>
      <c r="I61" s="3"/>
      <c r="J61" s="3"/>
      <c r="K61" s="2"/>
      <c r="L61" s="1"/>
    </row>
    <row r="62" spans="1:12" ht="32.25" customHeight="1">
      <c r="A62" s="30" t="s">
        <v>73</v>
      </c>
      <c r="B62" s="30"/>
      <c r="C62" s="30"/>
      <c r="D62" s="30"/>
      <c r="E62" s="30"/>
      <c r="F62" s="30"/>
      <c r="G62" s="30"/>
      <c r="H62" s="30"/>
      <c r="I62" s="30"/>
      <c r="J62" s="30"/>
      <c r="K62" s="30"/>
      <c r="L62" s="30"/>
    </row>
  </sheetData>
  <mergeCells count="2">
    <mergeCell ref="A1:L2"/>
    <mergeCell ref="A62:L62"/>
  </mergeCells>
  <printOptions/>
  <pageMargins left="0.91" right="0.75" top="0.53" bottom="0.69" header="0.3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62"/>
  <sheetViews>
    <sheetView workbookViewId="0" topLeftCell="A37">
      <selection activeCell="B64" sqref="B64"/>
    </sheetView>
  </sheetViews>
  <sheetFormatPr defaultColWidth="8.88671875" defaultRowHeight="15"/>
  <cols>
    <col min="1" max="1" width="12.5546875" style="0" customWidth="1"/>
    <col min="2" max="2" width="7.21484375" style="0" customWidth="1"/>
    <col min="3" max="3" width="8.6640625" style="0" customWidth="1"/>
    <col min="4" max="4" width="5.99609375" style="0" customWidth="1"/>
    <col min="5" max="5" width="5.4453125" style="0" customWidth="1"/>
    <col min="6" max="6" width="6.3359375" style="0" customWidth="1"/>
    <col min="7" max="7" width="6.5546875" style="0" customWidth="1"/>
    <col min="11" max="11" width="7.77734375" style="0" customWidth="1"/>
    <col min="12" max="12" width="10.4453125" style="0" customWidth="1"/>
  </cols>
  <sheetData>
    <row r="1" spans="1:12" ht="15">
      <c r="A1" s="29" t="s">
        <v>76</v>
      </c>
      <c r="B1" s="29"/>
      <c r="C1" s="29"/>
      <c r="D1" s="29"/>
      <c r="E1" s="29"/>
      <c r="F1" s="29"/>
      <c r="G1" s="29"/>
      <c r="H1" s="29"/>
      <c r="I1" s="29"/>
      <c r="J1" s="29"/>
      <c r="K1" s="29"/>
      <c r="L1" s="29"/>
    </row>
    <row r="2" spans="1:12" ht="15">
      <c r="A2" s="29"/>
      <c r="B2" s="29"/>
      <c r="C2" s="29"/>
      <c r="D2" s="29"/>
      <c r="E2" s="29"/>
      <c r="F2" s="29"/>
      <c r="G2" s="29"/>
      <c r="H2" s="29"/>
      <c r="I2" s="29"/>
      <c r="J2" s="29"/>
      <c r="K2" s="29"/>
      <c r="L2" s="29"/>
    </row>
    <row r="3" spans="1:12" ht="48.75" thickBot="1">
      <c r="A3" s="18" t="s">
        <v>49</v>
      </c>
      <c r="B3" s="17" t="s">
        <v>67</v>
      </c>
      <c r="C3" s="17" t="s">
        <v>58</v>
      </c>
      <c r="D3" s="17" t="s">
        <v>66</v>
      </c>
      <c r="E3" s="17" t="s">
        <v>65</v>
      </c>
      <c r="F3" s="17" t="s">
        <v>62</v>
      </c>
      <c r="G3" s="17" t="s">
        <v>63</v>
      </c>
      <c r="H3" s="17" t="s">
        <v>70</v>
      </c>
      <c r="I3" s="17" t="s">
        <v>71</v>
      </c>
      <c r="J3" s="17" t="s">
        <v>68</v>
      </c>
      <c r="K3" s="17" t="s">
        <v>69</v>
      </c>
      <c r="L3" s="17" t="s">
        <v>72</v>
      </c>
    </row>
    <row r="4" spans="1:12" ht="15.75" thickBot="1">
      <c r="A4" s="19" t="s">
        <v>31</v>
      </c>
      <c r="B4" s="20">
        <v>493</v>
      </c>
      <c r="C4" s="21" t="s">
        <v>59</v>
      </c>
      <c r="D4" s="19">
        <v>0</v>
      </c>
      <c r="E4" s="19">
        <v>0</v>
      </c>
      <c r="F4" s="19">
        <v>8</v>
      </c>
      <c r="G4" s="22">
        <v>20</v>
      </c>
      <c r="H4" s="23">
        <v>6265.61</v>
      </c>
      <c r="I4" s="23">
        <v>6535.8</v>
      </c>
      <c r="J4" s="23">
        <v>12801.41</v>
      </c>
      <c r="K4" s="24">
        <f aca="true" t="shared" si="0" ref="K4:K60">H4/J4</f>
        <v>0.48944686561870915</v>
      </c>
      <c r="L4" s="23">
        <v>1557603</v>
      </c>
    </row>
    <row r="5" spans="1:12" ht="15.75" thickBot="1">
      <c r="A5" s="19" t="s">
        <v>44</v>
      </c>
      <c r="B5" s="20">
        <v>861</v>
      </c>
      <c r="C5" s="21" t="s">
        <v>59</v>
      </c>
      <c r="D5" s="19">
        <v>0</v>
      </c>
      <c r="E5" s="19">
        <v>0</v>
      </c>
      <c r="F5" s="19">
        <v>6</v>
      </c>
      <c r="G5" s="22">
        <v>50</v>
      </c>
      <c r="H5" s="23">
        <v>17176.04</v>
      </c>
      <c r="I5" s="23">
        <v>18026.1</v>
      </c>
      <c r="J5" s="23">
        <v>35202.14</v>
      </c>
      <c r="K5" s="24">
        <f t="shared" si="0"/>
        <v>0.48792601813412484</v>
      </c>
      <c r="L5" s="23">
        <v>3932398</v>
      </c>
    </row>
    <row r="6" spans="1:12" ht="15.75" thickBot="1">
      <c r="A6" s="19" t="s">
        <v>48</v>
      </c>
      <c r="B6" s="20">
        <v>1042</v>
      </c>
      <c r="C6" s="21" t="s">
        <v>59</v>
      </c>
      <c r="D6" s="25"/>
      <c r="E6" s="25"/>
      <c r="F6" s="25"/>
      <c r="G6" s="25"/>
      <c r="H6" s="23">
        <v>17290.56</v>
      </c>
      <c r="I6" s="23">
        <v>17290.56</v>
      </c>
      <c r="J6" s="23">
        <v>34581.12</v>
      </c>
      <c r="K6" s="24">
        <f t="shared" si="0"/>
        <v>0.5</v>
      </c>
      <c r="L6" s="23">
        <v>4919186</v>
      </c>
    </row>
    <row r="7" spans="1:12" ht="15.75" thickBot="1">
      <c r="A7" s="19" t="s">
        <v>47</v>
      </c>
      <c r="B7" s="20">
        <v>1068</v>
      </c>
      <c r="C7" s="21" t="s">
        <v>59</v>
      </c>
      <c r="D7" s="19">
        <v>0</v>
      </c>
      <c r="E7" s="19">
        <v>0</v>
      </c>
      <c r="F7" s="19">
        <v>2</v>
      </c>
      <c r="G7" s="22">
        <v>12</v>
      </c>
      <c r="H7" s="23">
        <v>17986.93</v>
      </c>
      <c r="I7" s="23">
        <v>19133.2</v>
      </c>
      <c r="J7" s="23">
        <v>37120.13</v>
      </c>
      <c r="K7" s="24">
        <f t="shared" si="0"/>
        <v>0.4845599948060527</v>
      </c>
      <c r="L7" s="23">
        <v>3045370</v>
      </c>
    </row>
    <row r="8" spans="1:12" ht="15.75" thickBot="1">
      <c r="A8" s="19" t="s">
        <v>36</v>
      </c>
      <c r="B8" s="20">
        <v>1199</v>
      </c>
      <c r="C8" s="21" t="s">
        <v>59</v>
      </c>
      <c r="D8" s="19">
        <v>0</v>
      </c>
      <c r="E8" s="19">
        <v>0</v>
      </c>
      <c r="F8" s="19">
        <v>1</v>
      </c>
      <c r="G8" s="22">
        <v>20</v>
      </c>
      <c r="H8" s="23">
        <v>17516.84</v>
      </c>
      <c r="I8" s="23">
        <v>18588.58</v>
      </c>
      <c r="J8" s="23">
        <v>36105.42</v>
      </c>
      <c r="K8" s="24">
        <f t="shared" si="0"/>
        <v>0.48515818400672256</v>
      </c>
      <c r="L8" s="23">
        <v>3326183</v>
      </c>
    </row>
    <row r="9" spans="1:12" ht="15.75" thickBot="1">
      <c r="A9" s="19" t="s">
        <v>15</v>
      </c>
      <c r="B9" s="20">
        <v>1279</v>
      </c>
      <c r="C9" s="21" t="s">
        <v>59</v>
      </c>
      <c r="D9" s="19">
        <v>0</v>
      </c>
      <c r="E9" s="19">
        <v>0</v>
      </c>
      <c r="F9" s="19">
        <v>0</v>
      </c>
      <c r="G9" s="22">
        <v>80</v>
      </c>
      <c r="H9" s="23">
        <v>16465.39</v>
      </c>
      <c r="I9" s="23">
        <v>18798.41</v>
      </c>
      <c r="J9" s="23">
        <v>35263.8</v>
      </c>
      <c r="K9" s="24">
        <f t="shared" si="0"/>
        <v>0.46692046801535847</v>
      </c>
      <c r="L9" s="23">
        <v>4645076</v>
      </c>
    </row>
    <row r="10" spans="1:12" ht="15.75" thickBot="1">
      <c r="A10" s="19" t="s">
        <v>5</v>
      </c>
      <c r="B10" s="20">
        <v>1360</v>
      </c>
      <c r="C10" s="21" t="s">
        <v>59</v>
      </c>
      <c r="D10" s="19">
        <v>0</v>
      </c>
      <c r="E10" s="19">
        <v>0</v>
      </c>
      <c r="F10" s="19">
        <v>1</v>
      </c>
      <c r="G10" s="22">
        <v>3</v>
      </c>
      <c r="H10" s="23">
        <v>17979.92</v>
      </c>
      <c r="I10" s="23">
        <v>18476.14</v>
      </c>
      <c r="J10" s="23">
        <v>36456.06</v>
      </c>
      <c r="K10" s="24">
        <f t="shared" si="0"/>
        <v>0.49319427277659733</v>
      </c>
      <c r="L10" s="23">
        <v>10269939</v>
      </c>
    </row>
    <row r="11" spans="1:12" ht="15.75" thickBot="1">
      <c r="A11" s="19" t="s">
        <v>34</v>
      </c>
      <c r="B11" s="20">
        <v>1858</v>
      </c>
      <c r="C11" s="21" t="s">
        <v>59</v>
      </c>
      <c r="D11" s="19">
        <v>0</v>
      </c>
      <c r="E11" s="19">
        <v>0</v>
      </c>
      <c r="F11" s="19">
        <v>2</v>
      </c>
      <c r="G11" s="22">
        <v>70</v>
      </c>
      <c r="H11" s="23">
        <v>19347.6</v>
      </c>
      <c r="I11" s="23">
        <v>19347.6</v>
      </c>
      <c r="J11" s="23">
        <v>38695.2</v>
      </c>
      <c r="K11" s="24">
        <f t="shared" si="0"/>
        <v>0.5</v>
      </c>
      <c r="L11" s="23">
        <v>4005441</v>
      </c>
    </row>
    <row r="12" spans="1:12" ht="15.75" thickBot="1">
      <c r="A12" s="19" t="s">
        <v>27</v>
      </c>
      <c r="B12" s="20">
        <v>1932</v>
      </c>
      <c r="C12" s="21" t="s">
        <v>59</v>
      </c>
      <c r="D12" s="19">
        <v>0</v>
      </c>
      <c r="E12" s="19">
        <v>0</v>
      </c>
      <c r="F12" s="19">
        <v>3</v>
      </c>
      <c r="G12" s="22">
        <v>30</v>
      </c>
      <c r="H12" s="23">
        <v>16864.32</v>
      </c>
      <c r="I12" s="23">
        <v>17538.36</v>
      </c>
      <c r="J12" s="23">
        <v>34402.68</v>
      </c>
      <c r="K12" s="24">
        <f t="shared" si="0"/>
        <v>0.4902036701791837</v>
      </c>
      <c r="L12" s="23">
        <v>7524936</v>
      </c>
    </row>
    <row r="13" spans="1:12" ht="15.75" thickBot="1">
      <c r="A13" s="19" t="s">
        <v>26</v>
      </c>
      <c r="B13" s="20">
        <v>1977</v>
      </c>
      <c r="C13" s="21" t="s">
        <v>59</v>
      </c>
      <c r="D13" s="19">
        <v>0</v>
      </c>
      <c r="E13" s="19">
        <v>0</v>
      </c>
      <c r="F13" s="19">
        <v>3</v>
      </c>
      <c r="G13" s="22">
        <v>40</v>
      </c>
      <c r="H13" s="23">
        <v>18028.03</v>
      </c>
      <c r="I13" s="23">
        <v>21613.4</v>
      </c>
      <c r="J13" s="23">
        <v>39641.43</v>
      </c>
      <c r="K13" s="24">
        <f t="shared" si="0"/>
        <v>0.45477748910672494</v>
      </c>
      <c r="L13" s="23">
        <v>5820916</v>
      </c>
    </row>
    <row r="14" spans="1:12" ht="15.75" thickBot="1">
      <c r="A14" s="19" t="s">
        <v>9</v>
      </c>
      <c r="B14" s="20">
        <v>2017</v>
      </c>
      <c r="C14" s="21" t="s">
        <v>59</v>
      </c>
      <c r="D14" s="19">
        <v>0</v>
      </c>
      <c r="E14" s="19">
        <v>0</v>
      </c>
      <c r="F14" s="19">
        <v>4</v>
      </c>
      <c r="G14" s="22">
        <v>10</v>
      </c>
      <c r="H14" s="23">
        <v>19256.89</v>
      </c>
      <c r="I14" s="23">
        <v>22097.97</v>
      </c>
      <c r="J14" s="23">
        <v>41354.86</v>
      </c>
      <c r="K14" s="24">
        <f t="shared" si="0"/>
        <v>0.4656499864828463</v>
      </c>
      <c r="L14" s="23">
        <v>4696384</v>
      </c>
    </row>
    <row r="15" spans="1:12" ht="15.75" thickBot="1">
      <c r="A15" s="19" t="s">
        <v>23</v>
      </c>
      <c r="B15" s="20">
        <v>2158</v>
      </c>
      <c r="C15" s="21" t="s">
        <v>60</v>
      </c>
      <c r="D15" s="19">
        <v>0</v>
      </c>
      <c r="E15" s="19">
        <v>0</v>
      </c>
      <c r="F15" s="19">
        <v>3</v>
      </c>
      <c r="G15" s="22">
        <v>5</v>
      </c>
      <c r="H15" s="23">
        <v>15851.96</v>
      </c>
      <c r="I15" s="23">
        <v>17552</v>
      </c>
      <c r="J15" s="23">
        <v>33403.96</v>
      </c>
      <c r="K15" s="24">
        <f t="shared" si="0"/>
        <v>0.47455331643314147</v>
      </c>
      <c r="L15" s="23">
        <v>6723172</v>
      </c>
    </row>
    <row r="16" spans="1:12" ht="15.75" thickBot="1">
      <c r="A16" s="19" t="s">
        <v>46</v>
      </c>
      <c r="B16" s="20">
        <v>2259</v>
      </c>
      <c r="C16" s="21" t="s">
        <v>59</v>
      </c>
      <c r="D16" s="19">
        <v>0</v>
      </c>
      <c r="E16" s="19">
        <v>0</v>
      </c>
      <c r="F16" s="19">
        <v>9</v>
      </c>
      <c r="G16" s="22">
        <v>52</v>
      </c>
      <c r="H16" s="23">
        <v>22016.33</v>
      </c>
      <c r="I16" s="23">
        <v>27516.84</v>
      </c>
      <c r="J16" s="23">
        <v>49533.17</v>
      </c>
      <c r="K16" s="24">
        <f t="shared" si="0"/>
        <v>0.44447649928320765</v>
      </c>
      <c r="L16" s="23">
        <v>9001462</v>
      </c>
    </row>
    <row r="17" spans="1:12" ht="15.75" thickBot="1">
      <c r="A17" s="19" t="s">
        <v>20</v>
      </c>
      <c r="B17" s="20">
        <v>2329</v>
      </c>
      <c r="C17" s="21" t="s">
        <v>59</v>
      </c>
      <c r="D17" s="19">
        <v>0</v>
      </c>
      <c r="E17" s="19">
        <v>0</v>
      </c>
      <c r="F17" s="19">
        <v>7</v>
      </c>
      <c r="G17" s="22" t="s">
        <v>0</v>
      </c>
      <c r="H17" s="23">
        <v>16271.93</v>
      </c>
      <c r="I17" s="23">
        <v>16940.64</v>
      </c>
      <c r="J17" s="23">
        <v>33212.57</v>
      </c>
      <c r="K17" s="24">
        <f t="shared" si="0"/>
        <v>0.4899328778230652</v>
      </c>
      <c r="L17" s="23">
        <v>10173410</v>
      </c>
    </row>
    <row r="18" spans="1:12" ht="15.75" thickBot="1">
      <c r="A18" s="19" t="s">
        <v>17</v>
      </c>
      <c r="B18" s="20">
        <v>2830</v>
      </c>
      <c r="C18" s="21" t="s">
        <v>60</v>
      </c>
      <c r="D18" s="19">
        <v>0</v>
      </c>
      <c r="E18" s="19">
        <v>1</v>
      </c>
      <c r="F18" s="19">
        <v>10</v>
      </c>
      <c r="G18" s="22">
        <v>100</v>
      </c>
      <c r="H18" s="23">
        <v>17506.81</v>
      </c>
      <c r="I18" s="23">
        <v>18491.25</v>
      </c>
      <c r="J18" s="23">
        <v>35998.06</v>
      </c>
      <c r="K18" s="24">
        <f t="shared" si="0"/>
        <v>0.48632648537171175</v>
      </c>
      <c r="L18" s="23">
        <v>8714458</v>
      </c>
    </row>
    <row r="19" spans="1:12" ht="15.75" thickBot="1">
      <c r="A19" s="19" t="s">
        <v>11</v>
      </c>
      <c r="B19" s="20">
        <v>2837</v>
      </c>
      <c r="C19" s="21" t="s">
        <v>59</v>
      </c>
      <c r="D19" s="19">
        <v>0</v>
      </c>
      <c r="E19" s="19">
        <v>0</v>
      </c>
      <c r="F19" s="19">
        <v>5</v>
      </c>
      <c r="G19" s="22">
        <v>30</v>
      </c>
      <c r="H19" s="23">
        <v>22171.69</v>
      </c>
      <c r="I19" s="23">
        <v>30503.2</v>
      </c>
      <c r="J19" s="23">
        <v>52674.89</v>
      </c>
      <c r="K19" s="24">
        <f t="shared" si="0"/>
        <v>0.42091573423314216</v>
      </c>
      <c r="L19" s="23">
        <v>11782989</v>
      </c>
    </row>
    <row r="20" spans="1:12" ht="15.75" thickBot="1">
      <c r="A20" s="19" t="s">
        <v>41</v>
      </c>
      <c r="B20" s="20">
        <v>3609</v>
      </c>
      <c r="C20" s="21" t="s">
        <v>59</v>
      </c>
      <c r="D20" s="19">
        <v>0</v>
      </c>
      <c r="E20" s="19">
        <v>0</v>
      </c>
      <c r="F20" s="19">
        <v>5</v>
      </c>
      <c r="G20" s="22">
        <v>25</v>
      </c>
      <c r="H20" s="23">
        <v>33486.22</v>
      </c>
      <c r="I20" s="23">
        <v>34178.43</v>
      </c>
      <c r="J20" s="23">
        <v>67664.65</v>
      </c>
      <c r="K20" s="24">
        <f t="shared" si="0"/>
        <v>0.4948849953409942</v>
      </c>
      <c r="L20" s="23">
        <v>14688013</v>
      </c>
    </row>
    <row r="21" spans="1:12" ht="15.75" thickBot="1">
      <c r="A21" s="19" t="s">
        <v>28</v>
      </c>
      <c r="B21" s="20">
        <v>3884</v>
      </c>
      <c r="C21" s="21" t="s">
        <v>60</v>
      </c>
      <c r="D21" s="19">
        <v>0</v>
      </c>
      <c r="E21" s="19">
        <v>0</v>
      </c>
      <c r="F21" s="19">
        <v>40</v>
      </c>
      <c r="G21" s="22">
        <v>150</v>
      </c>
      <c r="H21" s="23">
        <v>35930.76</v>
      </c>
      <c r="I21" s="23">
        <v>40251.13</v>
      </c>
      <c r="J21" s="23">
        <v>76181.89</v>
      </c>
      <c r="K21" s="24">
        <f t="shared" si="0"/>
        <v>0.47164437637344</v>
      </c>
      <c r="L21" s="23">
        <v>8054255</v>
      </c>
    </row>
    <row r="22" spans="1:12" ht="15.75" thickBot="1">
      <c r="A22" s="19" t="s">
        <v>39</v>
      </c>
      <c r="B22" s="20">
        <v>4105</v>
      </c>
      <c r="C22" s="21" t="s">
        <v>59</v>
      </c>
      <c r="D22" s="19">
        <v>0</v>
      </c>
      <c r="E22" s="19">
        <v>0</v>
      </c>
      <c r="F22" s="19">
        <v>15</v>
      </c>
      <c r="G22" s="22">
        <v>75</v>
      </c>
      <c r="H22" s="23">
        <v>19653.82</v>
      </c>
      <c r="I22" s="23">
        <v>20842.54</v>
      </c>
      <c r="J22" s="23">
        <v>40496.36</v>
      </c>
      <c r="K22" s="24">
        <f t="shared" si="0"/>
        <v>0.4853231253376847</v>
      </c>
      <c r="L22" s="23">
        <v>8171431</v>
      </c>
    </row>
    <row r="23" spans="1:12" ht="15.75" thickBot="1">
      <c r="A23" s="19" t="s">
        <v>3</v>
      </c>
      <c r="B23" s="20">
        <v>4385</v>
      </c>
      <c r="C23" s="21" t="s">
        <v>59</v>
      </c>
      <c r="D23" s="19">
        <v>0</v>
      </c>
      <c r="E23" s="19">
        <v>0</v>
      </c>
      <c r="F23" s="19">
        <v>35</v>
      </c>
      <c r="G23" s="22">
        <v>250</v>
      </c>
      <c r="H23" s="23">
        <v>18367.82</v>
      </c>
      <c r="I23" s="23">
        <v>19628.3</v>
      </c>
      <c r="J23" s="23">
        <v>37996.12</v>
      </c>
      <c r="K23" s="24">
        <f t="shared" si="0"/>
        <v>0.4834130432265189</v>
      </c>
      <c r="L23" s="23">
        <v>9483820</v>
      </c>
    </row>
    <row r="24" spans="1:12" ht="15.75" thickBot="1">
      <c r="A24" s="19" t="s">
        <v>64</v>
      </c>
      <c r="B24" s="20">
        <v>4497</v>
      </c>
      <c r="C24" s="21" t="s">
        <v>59</v>
      </c>
      <c r="D24" s="19">
        <v>0</v>
      </c>
      <c r="E24" s="19">
        <v>0</v>
      </c>
      <c r="F24" s="19">
        <v>18</v>
      </c>
      <c r="G24" s="22">
        <v>153</v>
      </c>
      <c r="H24" s="23">
        <v>17765.42</v>
      </c>
      <c r="I24" s="23">
        <v>19031.04</v>
      </c>
      <c r="J24" s="23">
        <v>36796.46</v>
      </c>
      <c r="K24" s="24">
        <f t="shared" si="0"/>
        <v>0.4828024217547014</v>
      </c>
      <c r="L24" s="23">
        <v>6560315</v>
      </c>
    </row>
    <row r="25" spans="1:12" ht="15.75" thickBot="1">
      <c r="A25" s="19" t="s">
        <v>32</v>
      </c>
      <c r="B25" s="20">
        <v>4601</v>
      </c>
      <c r="C25" s="21" t="s">
        <v>59</v>
      </c>
      <c r="D25" s="19">
        <v>1</v>
      </c>
      <c r="E25" s="19">
        <v>0</v>
      </c>
      <c r="F25" s="19">
        <v>15</v>
      </c>
      <c r="G25" s="22">
        <v>50</v>
      </c>
      <c r="H25" s="23">
        <v>20211.12</v>
      </c>
      <c r="I25" s="23">
        <v>21696.96</v>
      </c>
      <c r="J25" s="23">
        <v>41908.08</v>
      </c>
      <c r="K25" s="24">
        <f t="shared" si="0"/>
        <v>0.48227263095803957</v>
      </c>
      <c r="L25" s="23">
        <v>13990306</v>
      </c>
    </row>
    <row r="26" spans="1:12" ht="15.75" thickBot="1">
      <c r="A26" s="19" t="s">
        <v>43</v>
      </c>
      <c r="B26" s="20">
        <v>5267</v>
      </c>
      <c r="C26" s="21" t="s">
        <v>60</v>
      </c>
      <c r="D26" s="19">
        <v>0</v>
      </c>
      <c r="E26" s="19">
        <v>0</v>
      </c>
      <c r="F26" s="19">
        <v>60</v>
      </c>
      <c r="G26" s="22">
        <v>240</v>
      </c>
      <c r="H26" s="23">
        <v>34736.98</v>
      </c>
      <c r="I26" s="23">
        <v>39191.99</v>
      </c>
      <c r="J26" s="23">
        <v>73928.97</v>
      </c>
      <c r="K26" s="24">
        <f t="shared" si="0"/>
        <v>0.469869660026374</v>
      </c>
      <c r="L26" s="23">
        <v>13384935</v>
      </c>
    </row>
    <row r="27" spans="1:12" ht="15.75" thickBot="1">
      <c r="A27" s="19" t="s">
        <v>7</v>
      </c>
      <c r="B27" s="20">
        <v>5970</v>
      </c>
      <c r="C27" s="21" t="s">
        <v>59</v>
      </c>
      <c r="D27" s="19">
        <v>0</v>
      </c>
      <c r="E27" s="19">
        <v>0</v>
      </c>
      <c r="F27" s="19">
        <v>14</v>
      </c>
      <c r="G27" s="22">
        <v>70</v>
      </c>
      <c r="H27" s="23">
        <v>20664.17</v>
      </c>
      <c r="I27" s="23">
        <v>22508.36</v>
      </c>
      <c r="J27" s="23">
        <v>43172.53</v>
      </c>
      <c r="K27" s="24">
        <f t="shared" si="0"/>
        <v>0.47864162697900725</v>
      </c>
      <c r="L27" s="23">
        <v>19830203</v>
      </c>
    </row>
    <row r="28" spans="1:12" ht="15.75" thickBot="1">
      <c r="A28" s="19" t="s">
        <v>33</v>
      </c>
      <c r="B28" s="20">
        <v>6424</v>
      </c>
      <c r="C28" s="21" t="s">
        <v>60</v>
      </c>
      <c r="D28" s="19">
        <v>0</v>
      </c>
      <c r="E28" s="19">
        <v>0</v>
      </c>
      <c r="F28" s="19">
        <v>16</v>
      </c>
      <c r="G28" s="22">
        <v>205</v>
      </c>
      <c r="H28" s="23">
        <v>18896.05</v>
      </c>
      <c r="I28" s="23">
        <v>21104.68</v>
      </c>
      <c r="J28" s="23">
        <v>40000.73</v>
      </c>
      <c r="K28" s="24">
        <f t="shared" si="0"/>
        <v>0.4723926288345237</v>
      </c>
      <c r="L28" s="23">
        <v>12059213</v>
      </c>
    </row>
    <row r="29" spans="1:12" ht="15.75" thickBot="1">
      <c r="A29" s="19" t="s">
        <v>42</v>
      </c>
      <c r="B29" s="20">
        <v>6445</v>
      </c>
      <c r="C29" s="21" t="s">
        <v>60</v>
      </c>
      <c r="D29" s="19">
        <v>0</v>
      </c>
      <c r="E29" s="19">
        <v>0</v>
      </c>
      <c r="F29" s="19">
        <v>25</v>
      </c>
      <c r="G29" s="22">
        <v>100</v>
      </c>
      <c r="H29" s="23">
        <v>29292.29</v>
      </c>
      <c r="I29" s="23">
        <v>31972</v>
      </c>
      <c r="J29" s="23">
        <v>61264.29</v>
      </c>
      <c r="K29" s="24">
        <f t="shared" si="0"/>
        <v>0.47812991875038463</v>
      </c>
      <c r="L29" s="23">
        <v>13848086</v>
      </c>
    </row>
    <row r="30" spans="1:12" ht="15.75" thickBot="1">
      <c r="A30" s="19" t="s">
        <v>25</v>
      </c>
      <c r="B30" s="20">
        <v>6851</v>
      </c>
      <c r="C30" s="21" t="s">
        <v>60</v>
      </c>
      <c r="D30" s="19">
        <v>0</v>
      </c>
      <c r="E30" s="19">
        <v>0</v>
      </c>
      <c r="F30" s="19">
        <v>16</v>
      </c>
      <c r="G30" s="22">
        <v>150</v>
      </c>
      <c r="H30" s="23">
        <v>33614.36</v>
      </c>
      <c r="I30" s="23">
        <v>37409</v>
      </c>
      <c r="J30" s="23">
        <v>71023.36</v>
      </c>
      <c r="K30" s="24">
        <f t="shared" si="0"/>
        <v>0.4732859723899292</v>
      </c>
      <c r="L30" s="23">
        <v>33984838</v>
      </c>
    </row>
    <row r="31" spans="1:12" ht="15.75" thickBot="1">
      <c r="A31" s="19" t="s">
        <v>2</v>
      </c>
      <c r="B31" s="20">
        <v>7009</v>
      </c>
      <c r="C31" s="21" t="s">
        <v>60</v>
      </c>
      <c r="D31" s="19">
        <v>1</v>
      </c>
      <c r="E31" s="19">
        <v>0</v>
      </c>
      <c r="F31" s="19">
        <v>30</v>
      </c>
      <c r="G31" s="22">
        <v>40</v>
      </c>
      <c r="H31" s="23">
        <v>32353.42</v>
      </c>
      <c r="I31" s="23">
        <v>34116.44</v>
      </c>
      <c r="J31" s="23">
        <v>66469.86</v>
      </c>
      <c r="K31" s="24">
        <f t="shared" si="0"/>
        <v>0.48673819983974687</v>
      </c>
      <c r="L31" s="23">
        <v>11440546</v>
      </c>
    </row>
    <row r="32" spans="1:12" ht="15.75" thickBot="1">
      <c r="A32" s="19" t="s">
        <v>35</v>
      </c>
      <c r="B32" s="20">
        <v>7180</v>
      </c>
      <c r="C32" s="21" t="s">
        <v>60</v>
      </c>
      <c r="D32" s="19">
        <v>0</v>
      </c>
      <c r="E32" s="19">
        <v>0</v>
      </c>
      <c r="F32" s="19">
        <v>86</v>
      </c>
      <c r="G32" s="22">
        <v>213</v>
      </c>
      <c r="H32" s="23">
        <v>34638.75</v>
      </c>
      <c r="I32" s="23">
        <v>35248.47</v>
      </c>
      <c r="J32" s="23">
        <v>69887.22</v>
      </c>
      <c r="K32" s="24">
        <f t="shared" si="0"/>
        <v>0.49563782906230924</v>
      </c>
      <c r="L32" s="23">
        <v>11351918</v>
      </c>
    </row>
    <row r="33" spans="1:12" ht="15.75" thickBot="1">
      <c r="A33" s="19" t="s">
        <v>45</v>
      </c>
      <c r="B33" s="20">
        <v>7675</v>
      </c>
      <c r="C33" s="21" t="s">
        <v>60</v>
      </c>
      <c r="D33" s="19">
        <v>0</v>
      </c>
      <c r="E33" s="19">
        <v>0</v>
      </c>
      <c r="F33" s="19">
        <v>8</v>
      </c>
      <c r="G33" s="22">
        <v>31</v>
      </c>
      <c r="H33" s="23">
        <v>32497.76</v>
      </c>
      <c r="I33" s="23">
        <v>34691</v>
      </c>
      <c r="J33" s="23">
        <v>67188.76</v>
      </c>
      <c r="K33" s="24">
        <f t="shared" si="0"/>
        <v>0.4836785200381731</v>
      </c>
      <c r="L33" s="23">
        <v>24735295</v>
      </c>
    </row>
    <row r="34" spans="1:12" ht="15.75" thickBot="1">
      <c r="A34" s="19" t="s">
        <v>40</v>
      </c>
      <c r="B34" s="20">
        <v>8195</v>
      </c>
      <c r="C34" s="21" t="s">
        <v>60</v>
      </c>
      <c r="D34" s="19">
        <v>0</v>
      </c>
      <c r="E34" s="19">
        <v>0</v>
      </c>
      <c r="F34" s="19">
        <v>48</v>
      </c>
      <c r="G34" s="22">
        <v>263</v>
      </c>
      <c r="H34" s="23">
        <v>33629.4</v>
      </c>
      <c r="I34" s="23">
        <v>43789.38</v>
      </c>
      <c r="J34" s="23">
        <v>77418.78</v>
      </c>
      <c r="K34" s="24">
        <f t="shared" si="0"/>
        <v>0.4343829752935916</v>
      </c>
      <c r="L34" s="23">
        <v>28823825</v>
      </c>
    </row>
    <row r="35" spans="1:12" ht="15.75" thickBot="1">
      <c r="A35" s="19" t="s">
        <v>10</v>
      </c>
      <c r="B35" s="20">
        <v>9059</v>
      </c>
      <c r="C35" s="21" t="s">
        <v>59</v>
      </c>
      <c r="D35" s="19">
        <v>2</v>
      </c>
      <c r="E35" s="19">
        <v>0</v>
      </c>
      <c r="F35" s="19">
        <v>35</v>
      </c>
      <c r="G35" s="22">
        <v>185</v>
      </c>
      <c r="H35" s="23">
        <v>20176.04</v>
      </c>
      <c r="I35" s="23">
        <v>22618.48</v>
      </c>
      <c r="J35" s="23">
        <v>42794.52</v>
      </c>
      <c r="K35" s="24">
        <f t="shared" si="0"/>
        <v>0.4714631686486962</v>
      </c>
      <c r="L35" s="23">
        <v>14916594</v>
      </c>
    </row>
    <row r="36" spans="1:12" ht="15.75" thickBot="1">
      <c r="A36" s="19" t="s">
        <v>54</v>
      </c>
      <c r="B36" s="20">
        <v>9202</v>
      </c>
      <c r="C36" s="21" t="s">
        <v>59</v>
      </c>
      <c r="D36" s="19">
        <v>1</v>
      </c>
      <c r="E36" s="19">
        <v>0</v>
      </c>
      <c r="F36" s="19">
        <v>50</v>
      </c>
      <c r="G36" s="22">
        <v>450</v>
      </c>
      <c r="H36" s="23">
        <v>20068.78</v>
      </c>
      <c r="I36" s="23">
        <v>34593.62</v>
      </c>
      <c r="J36" s="23">
        <v>54662.4</v>
      </c>
      <c r="K36" s="24">
        <f t="shared" si="0"/>
        <v>0.3671404841353471</v>
      </c>
      <c r="L36" s="23">
        <v>15666949</v>
      </c>
    </row>
    <row r="37" spans="1:12" ht="15.75" thickBot="1">
      <c r="A37" s="19" t="s">
        <v>37</v>
      </c>
      <c r="B37" s="20">
        <v>9383</v>
      </c>
      <c r="C37" s="21" t="s">
        <v>60</v>
      </c>
      <c r="D37" s="19">
        <v>0</v>
      </c>
      <c r="E37" s="19">
        <v>0</v>
      </c>
      <c r="F37" s="19">
        <v>50</v>
      </c>
      <c r="G37" s="22">
        <v>200</v>
      </c>
      <c r="H37" s="23">
        <v>33711.37</v>
      </c>
      <c r="I37" s="23">
        <v>34406.33</v>
      </c>
      <c r="J37" s="23">
        <v>68117.7</v>
      </c>
      <c r="K37" s="24">
        <f t="shared" si="0"/>
        <v>0.49489882952595293</v>
      </c>
      <c r="L37" s="23">
        <v>84867600</v>
      </c>
    </row>
    <row r="38" spans="1:12" ht="15.75" thickBot="1">
      <c r="A38" s="19" t="s">
        <v>55</v>
      </c>
      <c r="B38" s="20">
        <v>9417</v>
      </c>
      <c r="C38" s="21" t="s">
        <v>60</v>
      </c>
      <c r="D38" s="19">
        <v>1</v>
      </c>
      <c r="E38" s="19">
        <v>0</v>
      </c>
      <c r="F38" s="19">
        <v>65</v>
      </c>
      <c r="G38" s="22">
        <v>300</v>
      </c>
      <c r="H38" s="23">
        <v>31479.39</v>
      </c>
      <c r="I38" s="23">
        <v>33905.95</v>
      </c>
      <c r="J38" s="23">
        <v>65385.34</v>
      </c>
      <c r="K38" s="24">
        <f t="shared" si="0"/>
        <v>0.4814441585835602</v>
      </c>
      <c r="L38" s="23">
        <v>9488865</v>
      </c>
    </row>
    <row r="39" spans="1:12" ht="15.75" thickBot="1">
      <c r="A39" s="19" t="s">
        <v>4</v>
      </c>
      <c r="B39" s="20">
        <v>9552</v>
      </c>
      <c r="C39" s="21" t="s">
        <v>60</v>
      </c>
      <c r="D39" s="19">
        <v>1</v>
      </c>
      <c r="E39" s="19">
        <v>0</v>
      </c>
      <c r="F39" s="19">
        <v>40</v>
      </c>
      <c r="G39" s="22">
        <v>300</v>
      </c>
      <c r="H39" s="23">
        <v>35000</v>
      </c>
      <c r="I39" s="23">
        <v>35000</v>
      </c>
      <c r="J39" s="23">
        <v>70000</v>
      </c>
      <c r="K39" s="24">
        <f t="shared" si="0"/>
        <v>0.5</v>
      </c>
      <c r="L39" s="23">
        <v>24558032</v>
      </c>
    </row>
    <row r="40" spans="1:12" ht="15.75" thickBot="1">
      <c r="A40" s="19" t="s">
        <v>52</v>
      </c>
      <c r="B40" s="20">
        <v>9667</v>
      </c>
      <c r="C40" s="21" t="s">
        <v>59</v>
      </c>
      <c r="D40" s="19">
        <v>1</v>
      </c>
      <c r="E40" s="19">
        <v>0</v>
      </c>
      <c r="F40" s="19">
        <v>40</v>
      </c>
      <c r="G40" s="22">
        <v>250</v>
      </c>
      <c r="H40" s="23">
        <v>20696.25</v>
      </c>
      <c r="I40" s="23">
        <v>37966.03</v>
      </c>
      <c r="J40" s="23">
        <v>58662.28</v>
      </c>
      <c r="K40" s="24">
        <f t="shared" si="0"/>
        <v>0.3528033687064328</v>
      </c>
      <c r="L40" s="23">
        <v>16188641</v>
      </c>
    </row>
    <row r="41" spans="1:12" ht="15.75" thickBot="1">
      <c r="A41" s="19" t="s">
        <v>19</v>
      </c>
      <c r="B41" s="20">
        <v>10049</v>
      </c>
      <c r="C41" s="21" t="s">
        <v>60</v>
      </c>
      <c r="D41" s="19">
        <v>1</v>
      </c>
      <c r="E41" s="19">
        <v>0</v>
      </c>
      <c r="F41" s="19">
        <v>55</v>
      </c>
      <c r="G41" s="22">
        <v>120</v>
      </c>
      <c r="H41" s="23">
        <v>29777.42</v>
      </c>
      <c r="I41" s="23">
        <v>33153.24</v>
      </c>
      <c r="J41" s="23">
        <v>62930.66</v>
      </c>
      <c r="K41" s="24">
        <f t="shared" si="0"/>
        <v>0.4731782568306132</v>
      </c>
      <c r="L41" s="23">
        <v>21178415</v>
      </c>
    </row>
    <row r="42" spans="1:12" ht="15.75" thickBot="1">
      <c r="A42" s="19" t="s">
        <v>38</v>
      </c>
      <c r="B42" s="20">
        <v>10227</v>
      </c>
      <c r="C42" s="21" t="s">
        <v>60</v>
      </c>
      <c r="D42" s="19">
        <v>1</v>
      </c>
      <c r="E42" s="19">
        <v>0</v>
      </c>
      <c r="F42" s="19">
        <v>40</v>
      </c>
      <c r="G42" s="22">
        <v>75</v>
      </c>
      <c r="H42" s="23">
        <v>34675.84</v>
      </c>
      <c r="I42" s="23">
        <v>36272.62</v>
      </c>
      <c r="J42" s="23">
        <v>70948.46</v>
      </c>
      <c r="K42" s="24">
        <f t="shared" si="0"/>
        <v>0.48874690162408024</v>
      </c>
      <c r="L42" s="23">
        <v>27424990</v>
      </c>
    </row>
    <row r="43" spans="1:12" ht="15.75" thickBot="1">
      <c r="A43" s="19" t="s">
        <v>53</v>
      </c>
      <c r="B43" s="20">
        <v>10620</v>
      </c>
      <c r="C43" s="21" t="s">
        <v>59</v>
      </c>
      <c r="D43" s="19">
        <v>0</v>
      </c>
      <c r="E43" s="19">
        <v>0</v>
      </c>
      <c r="F43" s="19">
        <v>15</v>
      </c>
      <c r="G43" s="22">
        <v>1721</v>
      </c>
      <c r="H43" s="23">
        <v>22205.77</v>
      </c>
      <c r="I43" s="23">
        <v>46894.23</v>
      </c>
      <c r="J43" s="23">
        <v>69100</v>
      </c>
      <c r="K43" s="24">
        <f t="shared" si="0"/>
        <v>0.321357018813314</v>
      </c>
      <c r="L43" s="23">
        <v>24804168</v>
      </c>
    </row>
    <row r="44" spans="1:12" ht="15.75" thickBot="1">
      <c r="A44" s="19" t="s">
        <v>8</v>
      </c>
      <c r="B44" s="20">
        <v>11696</v>
      </c>
      <c r="C44" s="21" t="s">
        <v>60</v>
      </c>
      <c r="D44" s="19">
        <v>1</v>
      </c>
      <c r="E44" s="19">
        <v>0</v>
      </c>
      <c r="F44" s="19">
        <v>107</v>
      </c>
      <c r="G44" s="22">
        <v>117</v>
      </c>
      <c r="H44" s="23">
        <v>34217.77</v>
      </c>
      <c r="I44" s="23">
        <v>36566</v>
      </c>
      <c r="J44" s="23">
        <v>70783.77</v>
      </c>
      <c r="K44" s="24">
        <f t="shared" si="0"/>
        <v>0.4834126523636703</v>
      </c>
      <c r="L44" s="23">
        <v>14165809</v>
      </c>
    </row>
    <row r="45" spans="1:12" ht="15.75" thickBot="1">
      <c r="A45" s="19" t="s">
        <v>12</v>
      </c>
      <c r="B45" s="20">
        <v>11893</v>
      </c>
      <c r="C45" s="21" t="s">
        <v>60</v>
      </c>
      <c r="D45" s="19">
        <v>1</v>
      </c>
      <c r="E45" s="19">
        <v>0</v>
      </c>
      <c r="F45" s="19">
        <v>60</v>
      </c>
      <c r="G45" s="22">
        <v>500</v>
      </c>
      <c r="H45" s="23">
        <v>34360.1</v>
      </c>
      <c r="I45" s="23">
        <v>35762.43</v>
      </c>
      <c r="J45" s="23">
        <v>70122.53</v>
      </c>
      <c r="K45" s="24">
        <f t="shared" si="0"/>
        <v>0.49000085992333703</v>
      </c>
      <c r="L45" s="23">
        <v>21454024</v>
      </c>
    </row>
    <row r="46" spans="1:12" ht="15.75" thickBot="1">
      <c r="A46" s="19" t="s">
        <v>1</v>
      </c>
      <c r="B46" s="20">
        <v>12671</v>
      </c>
      <c r="C46" s="21" t="s">
        <v>60</v>
      </c>
      <c r="D46" s="19">
        <v>1</v>
      </c>
      <c r="E46" s="19">
        <v>0</v>
      </c>
      <c r="F46" s="19">
        <v>60</v>
      </c>
      <c r="G46" s="22">
        <v>250</v>
      </c>
      <c r="H46" s="23">
        <v>32687.2</v>
      </c>
      <c r="I46" s="23">
        <v>40874</v>
      </c>
      <c r="J46" s="23">
        <v>73561.2</v>
      </c>
      <c r="K46" s="24">
        <f t="shared" si="0"/>
        <v>0.4443538169578528</v>
      </c>
      <c r="L46" s="23">
        <v>19071825</v>
      </c>
    </row>
    <row r="47" spans="1:12" ht="15.75" thickBot="1">
      <c r="A47" s="19" t="s">
        <v>16</v>
      </c>
      <c r="B47" s="20">
        <v>13247</v>
      </c>
      <c r="C47" s="21" t="s">
        <v>59</v>
      </c>
      <c r="D47" s="19">
        <v>2</v>
      </c>
      <c r="E47" s="19">
        <v>0</v>
      </c>
      <c r="F47" s="19">
        <v>85</v>
      </c>
      <c r="G47" s="22"/>
      <c r="H47" s="23">
        <v>19359.13</v>
      </c>
      <c r="I47" s="23">
        <v>19905</v>
      </c>
      <c r="J47" s="23">
        <v>39264.13</v>
      </c>
      <c r="K47" s="24">
        <f t="shared" si="0"/>
        <v>0.49304874449020014</v>
      </c>
      <c r="L47" s="23">
        <v>16987474</v>
      </c>
    </row>
    <row r="48" spans="1:12" ht="15.75" thickBot="1">
      <c r="A48" s="19" t="s">
        <v>30</v>
      </c>
      <c r="B48" s="20">
        <v>15694</v>
      </c>
      <c r="C48" s="21" t="s">
        <v>60</v>
      </c>
      <c r="D48" s="19">
        <v>1</v>
      </c>
      <c r="E48" s="19">
        <v>0</v>
      </c>
      <c r="F48" s="19">
        <v>120</v>
      </c>
      <c r="G48" s="22">
        <v>400</v>
      </c>
      <c r="H48" s="23">
        <v>39788.76</v>
      </c>
      <c r="I48" s="23">
        <v>43870</v>
      </c>
      <c r="J48" s="23">
        <v>83658.76</v>
      </c>
      <c r="K48" s="24">
        <f t="shared" si="0"/>
        <v>0.4756078144117843</v>
      </c>
      <c r="L48" s="23">
        <v>30353419</v>
      </c>
    </row>
    <row r="49" spans="1:12" ht="15.75" thickBot="1">
      <c r="A49" s="19" t="s">
        <v>18</v>
      </c>
      <c r="B49" s="20">
        <v>16673</v>
      </c>
      <c r="C49" s="21" t="s">
        <v>60</v>
      </c>
      <c r="D49" s="19">
        <v>1</v>
      </c>
      <c r="E49" s="19">
        <v>0</v>
      </c>
      <c r="F49" s="19">
        <v>95</v>
      </c>
      <c r="G49" s="22">
        <v>275</v>
      </c>
      <c r="H49" s="23">
        <v>33219.41</v>
      </c>
      <c r="I49" s="23">
        <v>37112.62</v>
      </c>
      <c r="J49" s="23">
        <v>70332.03</v>
      </c>
      <c r="K49" s="24">
        <f t="shared" si="0"/>
        <v>0.47232263877496505</v>
      </c>
      <c r="L49" s="23">
        <v>26715209</v>
      </c>
    </row>
    <row r="50" spans="1:12" ht="15.75" thickBot="1">
      <c r="A50" s="19" t="s">
        <v>24</v>
      </c>
      <c r="B50" s="20">
        <v>18837</v>
      </c>
      <c r="C50" s="21" t="s">
        <v>60</v>
      </c>
      <c r="D50" s="19">
        <v>1</v>
      </c>
      <c r="E50" s="19">
        <v>1</v>
      </c>
      <c r="F50" s="19">
        <v>60</v>
      </c>
      <c r="G50" s="22">
        <v>200</v>
      </c>
      <c r="H50" s="23">
        <v>33153.29</v>
      </c>
      <c r="I50" s="23">
        <v>34133</v>
      </c>
      <c r="J50" s="23">
        <v>67286.29</v>
      </c>
      <c r="K50" s="24">
        <f t="shared" si="0"/>
        <v>0.4927198393610348</v>
      </c>
      <c r="L50" s="23">
        <v>25394727</v>
      </c>
    </row>
    <row r="51" spans="1:12" ht="15.75" thickBot="1">
      <c r="A51" s="19" t="s">
        <v>21</v>
      </c>
      <c r="B51" s="20">
        <v>26507</v>
      </c>
      <c r="C51" s="21" t="s">
        <v>60</v>
      </c>
      <c r="D51" s="19">
        <v>2</v>
      </c>
      <c r="E51" s="19">
        <v>0</v>
      </c>
      <c r="F51" s="19">
        <v>130</v>
      </c>
      <c r="G51" s="22">
        <v>1000</v>
      </c>
      <c r="H51" s="23">
        <v>35561.9</v>
      </c>
      <c r="I51" s="23">
        <v>37816.57</v>
      </c>
      <c r="J51" s="23">
        <v>73378.47</v>
      </c>
      <c r="K51" s="24">
        <f t="shared" si="0"/>
        <v>0.4846367061073909</v>
      </c>
      <c r="L51" s="23">
        <v>52286175</v>
      </c>
    </row>
    <row r="52" spans="1:12" ht="15.75" thickBot="1">
      <c r="A52" s="19" t="s">
        <v>56</v>
      </c>
      <c r="B52" s="20">
        <v>34606</v>
      </c>
      <c r="C52" s="21" t="s">
        <v>60</v>
      </c>
      <c r="D52" s="19">
        <v>5</v>
      </c>
      <c r="E52" s="19">
        <v>0</v>
      </c>
      <c r="F52" s="19">
        <v>350</v>
      </c>
      <c r="G52" s="22">
        <v>1200</v>
      </c>
      <c r="H52" s="23">
        <v>39022.97</v>
      </c>
      <c r="I52" s="23">
        <v>43247</v>
      </c>
      <c r="J52" s="23">
        <v>82269.97</v>
      </c>
      <c r="K52" s="24">
        <f t="shared" si="0"/>
        <v>0.47432823908894095</v>
      </c>
      <c r="L52" s="23">
        <v>48172935</v>
      </c>
    </row>
    <row r="53" spans="1:12" ht="15.75" thickBot="1">
      <c r="A53" s="19" t="s">
        <v>51</v>
      </c>
      <c r="B53" s="20">
        <v>36070</v>
      </c>
      <c r="C53" s="21" t="s">
        <v>60</v>
      </c>
      <c r="D53" s="19">
        <v>2</v>
      </c>
      <c r="E53" s="19">
        <v>0</v>
      </c>
      <c r="F53" s="19">
        <v>185</v>
      </c>
      <c r="G53" s="22">
        <v>500</v>
      </c>
      <c r="H53" s="23">
        <v>35512.79</v>
      </c>
      <c r="I53" s="23">
        <v>39471.43</v>
      </c>
      <c r="J53" s="23">
        <v>74984.22</v>
      </c>
      <c r="K53" s="24">
        <f t="shared" si="0"/>
        <v>0.4736035128457694</v>
      </c>
      <c r="L53" s="23">
        <v>59048019</v>
      </c>
    </row>
    <row r="54" spans="1:12" ht="15.75" thickBot="1">
      <c r="A54" s="19" t="s">
        <v>22</v>
      </c>
      <c r="B54" s="20">
        <v>55716</v>
      </c>
      <c r="C54" s="21" t="s">
        <v>60</v>
      </c>
      <c r="D54" s="19">
        <v>4</v>
      </c>
      <c r="E54" s="19">
        <v>0</v>
      </c>
      <c r="F54" s="19">
        <v>275</v>
      </c>
      <c r="G54" s="22">
        <v>1000</v>
      </c>
      <c r="H54" s="23">
        <v>37168.65</v>
      </c>
      <c r="I54" s="23">
        <v>47854.4</v>
      </c>
      <c r="J54" s="23">
        <v>85023.05</v>
      </c>
      <c r="K54" s="24">
        <f t="shared" si="0"/>
        <v>0.43715968787287685</v>
      </c>
      <c r="L54" s="23">
        <v>88021310</v>
      </c>
    </row>
    <row r="55" spans="1:12" ht="15.75" thickBot="1">
      <c r="A55" s="19" t="s">
        <v>14</v>
      </c>
      <c r="B55" s="20">
        <v>67831</v>
      </c>
      <c r="C55" s="21" t="s">
        <v>60</v>
      </c>
      <c r="D55" s="19">
        <v>4</v>
      </c>
      <c r="E55" s="19">
        <v>0</v>
      </c>
      <c r="F55" s="19">
        <v>230</v>
      </c>
      <c r="G55" s="22">
        <v>700</v>
      </c>
      <c r="H55" s="23">
        <v>38594.98</v>
      </c>
      <c r="I55" s="23">
        <v>42407</v>
      </c>
      <c r="J55" s="23">
        <v>81001.98</v>
      </c>
      <c r="K55" s="24">
        <f t="shared" si="0"/>
        <v>0.47646958753353935</v>
      </c>
      <c r="L55" s="23">
        <v>155348908</v>
      </c>
    </row>
    <row r="56" spans="1:12" ht="15.75" thickBot="1">
      <c r="A56" s="19" t="s">
        <v>13</v>
      </c>
      <c r="B56" s="20">
        <v>74471</v>
      </c>
      <c r="C56" s="21" t="s">
        <v>60</v>
      </c>
      <c r="D56" s="19">
        <v>3</v>
      </c>
      <c r="E56" s="19">
        <v>0</v>
      </c>
      <c r="F56" s="19">
        <v>350</v>
      </c>
      <c r="G56" s="22">
        <v>520</v>
      </c>
      <c r="H56" s="23">
        <v>37461.33</v>
      </c>
      <c r="I56" s="23">
        <v>45094</v>
      </c>
      <c r="J56" s="23">
        <v>82555.33</v>
      </c>
      <c r="K56" s="24">
        <f t="shared" si="0"/>
        <v>0.4537723972516372</v>
      </c>
      <c r="L56" s="23">
        <v>161120866</v>
      </c>
    </row>
    <row r="57" spans="1:12" ht="15.75" thickBot="1">
      <c r="A57" s="19" t="s">
        <v>6</v>
      </c>
      <c r="B57" s="20">
        <v>80357</v>
      </c>
      <c r="C57" s="21" t="s">
        <v>60</v>
      </c>
      <c r="D57" s="19">
        <v>8</v>
      </c>
      <c r="E57" s="19">
        <v>0</v>
      </c>
      <c r="F57" s="19">
        <v>300</v>
      </c>
      <c r="G57" s="22">
        <v>2500</v>
      </c>
      <c r="H57" s="23">
        <v>36543.29</v>
      </c>
      <c r="I57" s="23">
        <v>37373.65</v>
      </c>
      <c r="J57" s="23">
        <v>73916.94</v>
      </c>
      <c r="K57" s="24">
        <f t="shared" si="0"/>
        <v>0.49438315493038537</v>
      </c>
      <c r="L57" s="23">
        <v>109296050</v>
      </c>
    </row>
    <row r="58" spans="1:12" ht="15.75" thickBot="1">
      <c r="A58" s="19" t="s">
        <v>29</v>
      </c>
      <c r="B58" s="20">
        <v>95802</v>
      </c>
      <c r="C58" s="21" t="s">
        <v>60</v>
      </c>
      <c r="D58" s="19">
        <v>7</v>
      </c>
      <c r="E58" s="19">
        <v>0</v>
      </c>
      <c r="F58" s="19">
        <v>450</v>
      </c>
      <c r="G58" s="22">
        <v>1000</v>
      </c>
      <c r="H58" s="23">
        <v>42484.04</v>
      </c>
      <c r="I58" s="23">
        <v>47434.36</v>
      </c>
      <c r="J58" s="23">
        <v>89918.4</v>
      </c>
      <c r="K58" s="24">
        <f t="shared" si="0"/>
        <v>0.4724732646488372</v>
      </c>
      <c r="L58" s="23">
        <v>167138567</v>
      </c>
    </row>
    <row r="59" spans="1:12" ht="15">
      <c r="A59" s="1" t="s">
        <v>50</v>
      </c>
      <c r="B59" s="7">
        <v>129352</v>
      </c>
      <c r="C59" s="11" t="s">
        <v>60</v>
      </c>
      <c r="D59" s="12">
        <v>12</v>
      </c>
      <c r="E59" s="12">
        <v>2</v>
      </c>
      <c r="F59" s="12">
        <v>627</v>
      </c>
      <c r="G59" s="13" t="s">
        <v>0</v>
      </c>
      <c r="H59" s="14">
        <v>39625.38</v>
      </c>
      <c r="I59" s="14">
        <v>43804.83</v>
      </c>
      <c r="J59" s="14">
        <v>83430.21</v>
      </c>
      <c r="K59" s="15">
        <f t="shared" si="0"/>
        <v>0.4749524183146608</v>
      </c>
      <c r="L59" s="14">
        <v>215714493</v>
      </c>
    </row>
    <row r="60" spans="1:12" ht="15.75" thickBot="1">
      <c r="A60" s="4" t="s">
        <v>57</v>
      </c>
      <c r="B60" s="8">
        <f>SUM(B4:B59)</f>
        <v>902195</v>
      </c>
      <c r="C60" s="4" t="s">
        <v>74</v>
      </c>
      <c r="D60" s="9">
        <f>SUM(D23:D59)</f>
        <v>65</v>
      </c>
      <c r="E60" s="16">
        <f>SUM(E23:E59)</f>
        <v>3</v>
      </c>
      <c r="F60" s="10">
        <v>4369</v>
      </c>
      <c r="G60" s="8">
        <v>16300</v>
      </c>
      <c r="H60" s="5">
        <v>1510287.04</v>
      </c>
      <c r="I60" s="5">
        <v>1711646.56</v>
      </c>
      <c r="J60" s="5">
        <v>3221933.6</v>
      </c>
      <c r="K60" s="6">
        <f t="shared" si="0"/>
        <v>0.46875175826093995</v>
      </c>
      <c r="L60" s="5">
        <f>3221933.6+SUM(L4:L59)</f>
        <v>1783151919.6</v>
      </c>
    </row>
    <row r="61" spans="1:12" ht="15.75" thickTop="1">
      <c r="A61" s="2" t="s">
        <v>61</v>
      </c>
      <c r="B61" s="2"/>
      <c r="C61" s="2"/>
      <c r="D61" s="2"/>
      <c r="E61" s="2"/>
      <c r="F61" s="2"/>
      <c r="G61" s="2"/>
      <c r="H61" s="3"/>
      <c r="I61" s="3"/>
      <c r="J61" s="3"/>
      <c r="K61" s="2"/>
      <c r="L61" s="1"/>
    </row>
    <row r="62" spans="1:12" ht="28.5" customHeight="1">
      <c r="A62" s="30" t="s">
        <v>73</v>
      </c>
      <c r="B62" s="30"/>
      <c r="C62" s="30"/>
      <c r="D62" s="30"/>
      <c r="E62" s="30"/>
      <c r="F62" s="30"/>
      <c r="G62" s="30"/>
      <c r="H62" s="30"/>
      <c r="I62" s="30"/>
      <c r="J62" s="30"/>
      <c r="K62" s="30"/>
      <c r="L62" s="30"/>
    </row>
  </sheetData>
  <mergeCells count="2">
    <mergeCell ref="A1:L2"/>
    <mergeCell ref="A62:L62"/>
  </mergeCells>
  <printOptions/>
  <pageMargins left="1" right="0.75" top="0.59" bottom="0.59" header="0.76"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L62"/>
  <sheetViews>
    <sheetView workbookViewId="0" topLeftCell="A37">
      <selection activeCell="M1" sqref="A1:IV1"/>
    </sheetView>
  </sheetViews>
  <sheetFormatPr defaultColWidth="8.88671875" defaultRowHeight="15"/>
  <cols>
    <col min="1" max="1" width="12.88671875" style="0" customWidth="1"/>
    <col min="2" max="2" width="6.6640625" style="0" customWidth="1"/>
    <col min="3" max="3" width="7.88671875" style="0" customWidth="1"/>
    <col min="4" max="4" width="6.4453125" style="0" customWidth="1"/>
    <col min="5" max="5" width="7.10546875" style="0" customWidth="1"/>
    <col min="6" max="6" width="6.5546875" style="0" customWidth="1"/>
    <col min="7" max="7" width="6.3359375" style="0" customWidth="1"/>
    <col min="12" max="12" width="10.77734375" style="0" customWidth="1"/>
  </cols>
  <sheetData>
    <row r="1" spans="1:12" ht="15">
      <c r="A1" s="29" t="s">
        <v>77</v>
      </c>
      <c r="B1" s="29"/>
      <c r="C1" s="29"/>
      <c r="D1" s="29"/>
      <c r="E1" s="29"/>
      <c r="F1" s="29"/>
      <c r="G1" s="29"/>
      <c r="H1" s="29"/>
      <c r="I1" s="29"/>
      <c r="J1" s="29"/>
      <c r="K1" s="29"/>
      <c r="L1" s="29"/>
    </row>
    <row r="2" spans="1:12" ht="15">
      <c r="A2" s="29"/>
      <c r="B2" s="29"/>
      <c r="C2" s="29"/>
      <c r="D2" s="29"/>
      <c r="E2" s="29"/>
      <c r="F2" s="29"/>
      <c r="G2" s="29"/>
      <c r="H2" s="29"/>
      <c r="I2" s="29"/>
      <c r="J2" s="29"/>
      <c r="K2" s="29"/>
      <c r="L2" s="29"/>
    </row>
    <row r="3" spans="1:12" ht="36.75" thickBot="1">
      <c r="A3" s="18" t="s">
        <v>49</v>
      </c>
      <c r="B3" s="17" t="s">
        <v>67</v>
      </c>
      <c r="C3" s="17" t="s">
        <v>58</v>
      </c>
      <c r="D3" s="17" t="s">
        <v>66</v>
      </c>
      <c r="E3" s="17" t="s">
        <v>65</v>
      </c>
      <c r="F3" s="17" t="s">
        <v>62</v>
      </c>
      <c r="G3" s="17" t="s">
        <v>63</v>
      </c>
      <c r="H3" s="17" t="s">
        <v>70</v>
      </c>
      <c r="I3" s="17" t="s">
        <v>71</v>
      </c>
      <c r="J3" s="17" t="s">
        <v>68</v>
      </c>
      <c r="K3" s="17" t="s">
        <v>69</v>
      </c>
      <c r="L3" s="17" t="s">
        <v>72</v>
      </c>
    </row>
    <row r="4" spans="1:12" ht="15.75" thickBot="1">
      <c r="A4" s="19" t="s">
        <v>15</v>
      </c>
      <c r="B4" s="20">
        <v>1279</v>
      </c>
      <c r="C4" s="21" t="s">
        <v>59</v>
      </c>
      <c r="D4" s="19">
        <v>0</v>
      </c>
      <c r="E4" s="19">
        <v>0</v>
      </c>
      <c r="F4" s="19">
        <v>0</v>
      </c>
      <c r="G4" s="22">
        <v>80</v>
      </c>
      <c r="H4" s="23">
        <v>16465.39</v>
      </c>
      <c r="I4" s="23">
        <v>18798.41</v>
      </c>
      <c r="J4" s="23">
        <v>35263.8</v>
      </c>
      <c r="K4" s="24">
        <f aca="true" t="shared" si="0" ref="K4:K60">H4/J4</f>
        <v>0.46692046801535847</v>
      </c>
      <c r="L4" s="23">
        <v>4645076</v>
      </c>
    </row>
    <row r="5" spans="1:12" ht="15.75" thickBot="1">
      <c r="A5" s="19" t="s">
        <v>36</v>
      </c>
      <c r="B5" s="20">
        <v>1199</v>
      </c>
      <c r="C5" s="21" t="s">
        <v>59</v>
      </c>
      <c r="D5" s="19">
        <v>0</v>
      </c>
      <c r="E5" s="19">
        <v>0</v>
      </c>
      <c r="F5" s="19">
        <v>1</v>
      </c>
      <c r="G5" s="22">
        <v>20</v>
      </c>
      <c r="H5" s="23">
        <v>17516.84</v>
      </c>
      <c r="I5" s="23">
        <v>18588.58</v>
      </c>
      <c r="J5" s="23">
        <v>36105.42</v>
      </c>
      <c r="K5" s="24">
        <f t="shared" si="0"/>
        <v>0.48515818400672256</v>
      </c>
      <c r="L5" s="23">
        <v>3326183</v>
      </c>
    </row>
    <row r="6" spans="1:12" ht="15.75" thickBot="1">
      <c r="A6" s="19" t="s">
        <v>5</v>
      </c>
      <c r="B6" s="20">
        <v>1360</v>
      </c>
      <c r="C6" s="21" t="s">
        <v>59</v>
      </c>
      <c r="D6" s="19">
        <v>0</v>
      </c>
      <c r="E6" s="19">
        <v>0</v>
      </c>
      <c r="F6" s="19">
        <v>1</v>
      </c>
      <c r="G6" s="22">
        <v>3</v>
      </c>
      <c r="H6" s="23">
        <v>17979.92</v>
      </c>
      <c r="I6" s="23">
        <v>18476.14</v>
      </c>
      <c r="J6" s="23">
        <v>36456.06</v>
      </c>
      <c r="K6" s="24">
        <f t="shared" si="0"/>
        <v>0.49319427277659733</v>
      </c>
      <c r="L6" s="23">
        <v>10269939</v>
      </c>
    </row>
    <row r="7" spans="1:12" ht="15.75" thickBot="1">
      <c r="A7" s="19" t="s">
        <v>47</v>
      </c>
      <c r="B7" s="20">
        <v>1068</v>
      </c>
      <c r="C7" s="21" t="s">
        <v>59</v>
      </c>
      <c r="D7" s="19">
        <v>0</v>
      </c>
      <c r="E7" s="19">
        <v>0</v>
      </c>
      <c r="F7" s="19">
        <v>2</v>
      </c>
      <c r="G7" s="22">
        <v>12</v>
      </c>
      <c r="H7" s="23">
        <v>17986.93</v>
      </c>
      <c r="I7" s="23">
        <v>19133.2</v>
      </c>
      <c r="J7" s="23">
        <v>37120.13</v>
      </c>
      <c r="K7" s="24">
        <f t="shared" si="0"/>
        <v>0.4845599948060527</v>
      </c>
      <c r="L7" s="23">
        <v>3045370</v>
      </c>
    </row>
    <row r="8" spans="1:12" ht="15.75" thickBot="1">
      <c r="A8" s="19" t="s">
        <v>34</v>
      </c>
      <c r="B8" s="20">
        <v>1858</v>
      </c>
      <c r="C8" s="21" t="s">
        <v>59</v>
      </c>
      <c r="D8" s="19">
        <v>0</v>
      </c>
      <c r="E8" s="19">
        <v>0</v>
      </c>
      <c r="F8" s="19">
        <v>2</v>
      </c>
      <c r="G8" s="22">
        <v>70</v>
      </c>
      <c r="H8" s="23">
        <v>19347.6</v>
      </c>
      <c r="I8" s="23">
        <v>19347.6</v>
      </c>
      <c r="J8" s="23">
        <v>38695.2</v>
      </c>
      <c r="K8" s="24">
        <f t="shared" si="0"/>
        <v>0.5</v>
      </c>
      <c r="L8" s="23">
        <v>4005441</v>
      </c>
    </row>
    <row r="9" spans="1:12" ht="15.75" thickBot="1">
      <c r="A9" s="19" t="s">
        <v>23</v>
      </c>
      <c r="B9" s="20">
        <v>2158</v>
      </c>
      <c r="C9" s="21" t="s">
        <v>60</v>
      </c>
      <c r="D9" s="19">
        <v>0</v>
      </c>
      <c r="E9" s="19">
        <v>0</v>
      </c>
      <c r="F9" s="19">
        <v>3</v>
      </c>
      <c r="G9" s="22">
        <v>5</v>
      </c>
      <c r="H9" s="23">
        <v>15851.96</v>
      </c>
      <c r="I9" s="23">
        <v>17552</v>
      </c>
      <c r="J9" s="23">
        <v>33403.96</v>
      </c>
      <c r="K9" s="24">
        <f t="shared" si="0"/>
        <v>0.47455331643314147</v>
      </c>
      <c r="L9" s="23">
        <v>6723172</v>
      </c>
    </row>
    <row r="10" spans="1:12" ht="15.75" thickBot="1">
      <c r="A10" s="19" t="s">
        <v>27</v>
      </c>
      <c r="B10" s="20">
        <v>1932</v>
      </c>
      <c r="C10" s="21" t="s">
        <v>59</v>
      </c>
      <c r="D10" s="19">
        <v>0</v>
      </c>
      <c r="E10" s="19">
        <v>0</v>
      </c>
      <c r="F10" s="19">
        <v>3</v>
      </c>
      <c r="G10" s="22">
        <v>30</v>
      </c>
      <c r="H10" s="23">
        <v>16864.32</v>
      </c>
      <c r="I10" s="23">
        <v>17538.36</v>
      </c>
      <c r="J10" s="23">
        <v>34402.68</v>
      </c>
      <c r="K10" s="24">
        <f t="shared" si="0"/>
        <v>0.4902036701791837</v>
      </c>
      <c r="L10" s="23">
        <v>7524936</v>
      </c>
    </row>
    <row r="11" spans="1:12" ht="15.75" thickBot="1">
      <c r="A11" s="19" t="s">
        <v>26</v>
      </c>
      <c r="B11" s="20">
        <v>1977</v>
      </c>
      <c r="C11" s="21" t="s">
        <v>59</v>
      </c>
      <c r="D11" s="19">
        <v>0</v>
      </c>
      <c r="E11" s="19">
        <v>0</v>
      </c>
      <c r="F11" s="19">
        <v>3</v>
      </c>
      <c r="G11" s="22">
        <v>40</v>
      </c>
      <c r="H11" s="23">
        <v>18028.03</v>
      </c>
      <c r="I11" s="23">
        <v>21613.4</v>
      </c>
      <c r="J11" s="23">
        <v>39641.43</v>
      </c>
      <c r="K11" s="24">
        <f t="shared" si="0"/>
        <v>0.45477748910672494</v>
      </c>
      <c r="L11" s="23">
        <v>5820916</v>
      </c>
    </row>
    <row r="12" spans="1:12" ht="15.75" thickBot="1">
      <c r="A12" s="19" t="s">
        <v>9</v>
      </c>
      <c r="B12" s="20">
        <v>2017</v>
      </c>
      <c r="C12" s="21" t="s">
        <v>59</v>
      </c>
      <c r="D12" s="19">
        <v>0</v>
      </c>
      <c r="E12" s="19">
        <v>0</v>
      </c>
      <c r="F12" s="19">
        <v>4</v>
      </c>
      <c r="G12" s="22">
        <v>10</v>
      </c>
      <c r="H12" s="23">
        <v>19256.89</v>
      </c>
      <c r="I12" s="23">
        <v>22097.97</v>
      </c>
      <c r="J12" s="23">
        <v>41354.86</v>
      </c>
      <c r="K12" s="24">
        <f t="shared" si="0"/>
        <v>0.4656499864828463</v>
      </c>
      <c r="L12" s="23">
        <v>4696384</v>
      </c>
    </row>
    <row r="13" spans="1:12" ht="15.75" thickBot="1">
      <c r="A13" s="19" t="s">
        <v>11</v>
      </c>
      <c r="B13" s="20">
        <v>2837</v>
      </c>
      <c r="C13" s="21" t="s">
        <v>59</v>
      </c>
      <c r="D13" s="19">
        <v>0</v>
      </c>
      <c r="E13" s="19">
        <v>0</v>
      </c>
      <c r="F13" s="19">
        <v>5</v>
      </c>
      <c r="G13" s="22">
        <v>30</v>
      </c>
      <c r="H13" s="23">
        <v>22171.69</v>
      </c>
      <c r="I13" s="23">
        <v>30503.2</v>
      </c>
      <c r="J13" s="23">
        <v>52674.89</v>
      </c>
      <c r="K13" s="24">
        <f t="shared" si="0"/>
        <v>0.42091573423314216</v>
      </c>
      <c r="L13" s="23">
        <v>11782989</v>
      </c>
    </row>
    <row r="14" spans="1:12" ht="15.75" thickBot="1">
      <c r="A14" s="19" t="s">
        <v>41</v>
      </c>
      <c r="B14" s="20">
        <v>3609</v>
      </c>
      <c r="C14" s="21" t="s">
        <v>59</v>
      </c>
      <c r="D14" s="19">
        <v>0</v>
      </c>
      <c r="E14" s="19">
        <v>0</v>
      </c>
      <c r="F14" s="19">
        <v>5</v>
      </c>
      <c r="G14" s="22">
        <v>25</v>
      </c>
      <c r="H14" s="23">
        <v>33486.22</v>
      </c>
      <c r="I14" s="23">
        <v>34178.43</v>
      </c>
      <c r="J14" s="23">
        <v>67664.65</v>
      </c>
      <c r="K14" s="24">
        <f t="shared" si="0"/>
        <v>0.4948849953409942</v>
      </c>
      <c r="L14" s="23">
        <v>14688013</v>
      </c>
    </row>
    <row r="15" spans="1:12" ht="15.75" thickBot="1">
      <c r="A15" s="19" t="s">
        <v>44</v>
      </c>
      <c r="B15" s="20">
        <v>861</v>
      </c>
      <c r="C15" s="21" t="s">
        <v>59</v>
      </c>
      <c r="D15" s="19">
        <v>0</v>
      </c>
      <c r="E15" s="19">
        <v>0</v>
      </c>
      <c r="F15" s="19">
        <v>6</v>
      </c>
      <c r="G15" s="22">
        <v>50</v>
      </c>
      <c r="H15" s="23">
        <v>17176.04</v>
      </c>
      <c r="I15" s="23">
        <v>18026.1</v>
      </c>
      <c r="J15" s="23">
        <v>35202.14</v>
      </c>
      <c r="K15" s="24">
        <f t="shared" si="0"/>
        <v>0.48792601813412484</v>
      </c>
      <c r="L15" s="23">
        <v>3932398</v>
      </c>
    </row>
    <row r="16" spans="1:12" ht="15.75" thickBot="1">
      <c r="A16" s="19" t="s">
        <v>20</v>
      </c>
      <c r="B16" s="20">
        <v>2329</v>
      </c>
      <c r="C16" s="21" t="s">
        <v>59</v>
      </c>
      <c r="D16" s="19">
        <v>0</v>
      </c>
      <c r="E16" s="19">
        <v>0</v>
      </c>
      <c r="F16" s="19">
        <v>7</v>
      </c>
      <c r="G16" s="22" t="s">
        <v>0</v>
      </c>
      <c r="H16" s="23">
        <v>16271.93</v>
      </c>
      <c r="I16" s="23">
        <v>16940.64</v>
      </c>
      <c r="J16" s="23">
        <v>33212.57</v>
      </c>
      <c r="K16" s="24">
        <f t="shared" si="0"/>
        <v>0.4899328778230652</v>
      </c>
      <c r="L16" s="23">
        <v>10173410</v>
      </c>
    </row>
    <row r="17" spans="1:12" ht="15.75" thickBot="1">
      <c r="A17" s="19" t="s">
        <v>31</v>
      </c>
      <c r="B17" s="20">
        <v>493</v>
      </c>
      <c r="C17" s="21" t="s">
        <v>59</v>
      </c>
      <c r="D17" s="19">
        <v>0</v>
      </c>
      <c r="E17" s="19">
        <v>0</v>
      </c>
      <c r="F17" s="19">
        <v>8</v>
      </c>
      <c r="G17" s="22">
        <v>20</v>
      </c>
      <c r="H17" s="23">
        <v>6265.61</v>
      </c>
      <c r="I17" s="23">
        <v>6535.8</v>
      </c>
      <c r="J17" s="23">
        <v>12801.41</v>
      </c>
      <c r="K17" s="24">
        <f t="shared" si="0"/>
        <v>0.48944686561870915</v>
      </c>
      <c r="L17" s="23">
        <v>1557603</v>
      </c>
    </row>
    <row r="18" spans="1:12" ht="15.75" thickBot="1">
      <c r="A18" s="19" t="s">
        <v>45</v>
      </c>
      <c r="B18" s="20">
        <v>7675</v>
      </c>
      <c r="C18" s="21" t="s">
        <v>60</v>
      </c>
      <c r="D18" s="19">
        <v>0</v>
      </c>
      <c r="E18" s="19">
        <v>0</v>
      </c>
      <c r="F18" s="19">
        <v>8</v>
      </c>
      <c r="G18" s="22">
        <v>31</v>
      </c>
      <c r="H18" s="23">
        <v>32497.76</v>
      </c>
      <c r="I18" s="23">
        <v>34691</v>
      </c>
      <c r="J18" s="23">
        <v>67188.76</v>
      </c>
      <c r="K18" s="24">
        <f t="shared" si="0"/>
        <v>0.4836785200381731</v>
      </c>
      <c r="L18" s="23">
        <v>24735295</v>
      </c>
    </row>
    <row r="19" spans="1:12" ht="15.75" thickBot="1">
      <c r="A19" s="19" t="s">
        <v>46</v>
      </c>
      <c r="B19" s="20">
        <v>2259</v>
      </c>
      <c r="C19" s="21" t="s">
        <v>59</v>
      </c>
      <c r="D19" s="19">
        <v>0</v>
      </c>
      <c r="E19" s="19">
        <v>0</v>
      </c>
      <c r="F19" s="19">
        <v>9</v>
      </c>
      <c r="G19" s="22">
        <v>52</v>
      </c>
      <c r="H19" s="23">
        <v>22016.33</v>
      </c>
      <c r="I19" s="23">
        <v>27516.84</v>
      </c>
      <c r="J19" s="23">
        <v>49533.17</v>
      </c>
      <c r="K19" s="24">
        <f t="shared" si="0"/>
        <v>0.44447649928320765</v>
      </c>
      <c r="L19" s="23">
        <v>9001462</v>
      </c>
    </row>
    <row r="20" spans="1:12" ht="15.75" thickBot="1">
      <c r="A20" s="19" t="s">
        <v>17</v>
      </c>
      <c r="B20" s="20">
        <v>2830</v>
      </c>
      <c r="C20" s="21" t="s">
        <v>60</v>
      </c>
      <c r="D20" s="19">
        <v>0</v>
      </c>
      <c r="E20" s="19">
        <v>1</v>
      </c>
      <c r="F20" s="19">
        <v>10</v>
      </c>
      <c r="G20" s="22">
        <v>100</v>
      </c>
      <c r="H20" s="23">
        <v>17506.81</v>
      </c>
      <c r="I20" s="23">
        <v>18491.25</v>
      </c>
      <c r="J20" s="23">
        <v>35998.06</v>
      </c>
      <c r="K20" s="24">
        <f t="shared" si="0"/>
        <v>0.48632648537171175</v>
      </c>
      <c r="L20" s="23">
        <v>8714458</v>
      </c>
    </row>
    <row r="21" spans="1:12" ht="15.75" thickBot="1">
      <c r="A21" s="19" t="s">
        <v>7</v>
      </c>
      <c r="B21" s="20">
        <v>5970</v>
      </c>
      <c r="C21" s="21" t="s">
        <v>59</v>
      </c>
      <c r="D21" s="19">
        <v>0</v>
      </c>
      <c r="E21" s="19">
        <v>0</v>
      </c>
      <c r="F21" s="19">
        <v>14</v>
      </c>
      <c r="G21" s="22">
        <v>70</v>
      </c>
      <c r="H21" s="23">
        <v>20664.17</v>
      </c>
      <c r="I21" s="23">
        <v>22508.36</v>
      </c>
      <c r="J21" s="23">
        <v>43172.53</v>
      </c>
      <c r="K21" s="24">
        <f t="shared" si="0"/>
        <v>0.47864162697900725</v>
      </c>
      <c r="L21" s="23">
        <v>19830203</v>
      </c>
    </row>
    <row r="22" spans="1:12" ht="15.75" thickBot="1">
      <c r="A22" s="19" t="s">
        <v>39</v>
      </c>
      <c r="B22" s="20">
        <v>4105</v>
      </c>
      <c r="C22" s="21" t="s">
        <v>59</v>
      </c>
      <c r="D22" s="19">
        <v>0</v>
      </c>
      <c r="E22" s="19">
        <v>0</v>
      </c>
      <c r="F22" s="19">
        <v>15</v>
      </c>
      <c r="G22" s="22">
        <v>75</v>
      </c>
      <c r="H22" s="23">
        <v>19653.82</v>
      </c>
      <c r="I22" s="23">
        <v>20842.54</v>
      </c>
      <c r="J22" s="23">
        <v>40496.36</v>
      </c>
      <c r="K22" s="24">
        <f t="shared" si="0"/>
        <v>0.4853231253376847</v>
      </c>
      <c r="L22" s="23">
        <v>8171431</v>
      </c>
    </row>
    <row r="23" spans="1:12" ht="15.75" thickBot="1">
      <c r="A23" s="19" t="s">
        <v>32</v>
      </c>
      <c r="B23" s="20">
        <v>4601</v>
      </c>
      <c r="C23" s="21" t="s">
        <v>59</v>
      </c>
      <c r="D23" s="19">
        <v>1</v>
      </c>
      <c r="E23" s="19">
        <v>0</v>
      </c>
      <c r="F23" s="19">
        <v>15</v>
      </c>
      <c r="G23" s="22">
        <v>50</v>
      </c>
      <c r="H23" s="23">
        <v>20211.12</v>
      </c>
      <c r="I23" s="23">
        <v>21696.96</v>
      </c>
      <c r="J23" s="23">
        <v>41908.08</v>
      </c>
      <c r="K23" s="24">
        <f t="shared" si="0"/>
        <v>0.48227263095803957</v>
      </c>
      <c r="L23" s="23">
        <v>13990306</v>
      </c>
    </row>
    <row r="24" spans="1:12" ht="15.75" thickBot="1">
      <c r="A24" s="19" t="s">
        <v>53</v>
      </c>
      <c r="B24" s="20">
        <v>10620</v>
      </c>
      <c r="C24" s="21" t="s">
        <v>59</v>
      </c>
      <c r="D24" s="19">
        <v>0</v>
      </c>
      <c r="E24" s="19">
        <v>0</v>
      </c>
      <c r="F24" s="19">
        <v>15</v>
      </c>
      <c r="G24" s="22">
        <v>1721</v>
      </c>
      <c r="H24" s="23">
        <v>22205.77</v>
      </c>
      <c r="I24" s="23">
        <v>46894.23</v>
      </c>
      <c r="J24" s="23">
        <v>69100</v>
      </c>
      <c r="K24" s="24">
        <f t="shared" si="0"/>
        <v>0.321357018813314</v>
      </c>
      <c r="L24" s="23">
        <v>24804168</v>
      </c>
    </row>
    <row r="25" spans="1:12" ht="15.75" thickBot="1">
      <c r="A25" s="19" t="s">
        <v>33</v>
      </c>
      <c r="B25" s="20">
        <v>6424</v>
      </c>
      <c r="C25" s="21" t="s">
        <v>60</v>
      </c>
      <c r="D25" s="19">
        <v>0</v>
      </c>
      <c r="E25" s="19">
        <v>0</v>
      </c>
      <c r="F25" s="19">
        <v>16</v>
      </c>
      <c r="G25" s="22">
        <v>205</v>
      </c>
      <c r="H25" s="23">
        <v>18896.05</v>
      </c>
      <c r="I25" s="23">
        <v>21104.68</v>
      </c>
      <c r="J25" s="23">
        <v>40000.73</v>
      </c>
      <c r="K25" s="24">
        <f t="shared" si="0"/>
        <v>0.4723926288345237</v>
      </c>
      <c r="L25" s="23">
        <v>12059213</v>
      </c>
    </row>
    <row r="26" spans="1:12" ht="15.75" thickBot="1">
      <c r="A26" s="19" t="s">
        <v>25</v>
      </c>
      <c r="B26" s="20">
        <v>6851</v>
      </c>
      <c r="C26" s="21" t="s">
        <v>60</v>
      </c>
      <c r="D26" s="19">
        <v>0</v>
      </c>
      <c r="E26" s="19">
        <v>0</v>
      </c>
      <c r="F26" s="19">
        <v>16</v>
      </c>
      <c r="G26" s="22">
        <v>150</v>
      </c>
      <c r="H26" s="23">
        <v>33614.36</v>
      </c>
      <c r="I26" s="23">
        <v>37409</v>
      </c>
      <c r="J26" s="23">
        <v>71023.36</v>
      </c>
      <c r="K26" s="24">
        <f t="shared" si="0"/>
        <v>0.4732859723899292</v>
      </c>
      <c r="L26" s="23">
        <v>33984838</v>
      </c>
    </row>
    <row r="27" spans="1:12" ht="15.75" thickBot="1">
      <c r="A27" s="19" t="s">
        <v>64</v>
      </c>
      <c r="B27" s="20">
        <v>4497</v>
      </c>
      <c r="C27" s="21" t="s">
        <v>59</v>
      </c>
      <c r="D27" s="19">
        <v>0</v>
      </c>
      <c r="E27" s="19">
        <v>0</v>
      </c>
      <c r="F27" s="19">
        <v>18</v>
      </c>
      <c r="G27" s="22">
        <v>153</v>
      </c>
      <c r="H27" s="23">
        <v>17765.42</v>
      </c>
      <c r="I27" s="23">
        <v>19031.04</v>
      </c>
      <c r="J27" s="23">
        <v>36796.46</v>
      </c>
      <c r="K27" s="24">
        <f t="shared" si="0"/>
        <v>0.4828024217547014</v>
      </c>
      <c r="L27" s="23">
        <v>6560315</v>
      </c>
    </row>
    <row r="28" spans="1:12" ht="15.75" thickBot="1">
      <c r="A28" s="19" t="s">
        <v>42</v>
      </c>
      <c r="B28" s="20">
        <v>6445</v>
      </c>
      <c r="C28" s="21" t="s">
        <v>60</v>
      </c>
      <c r="D28" s="19">
        <v>0</v>
      </c>
      <c r="E28" s="19">
        <v>0</v>
      </c>
      <c r="F28" s="19">
        <v>25</v>
      </c>
      <c r="G28" s="22">
        <v>100</v>
      </c>
      <c r="H28" s="23">
        <v>29292.29</v>
      </c>
      <c r="I28" s="23">
        <v>31972</v>
      </c>
      <c r="J28" s="23">
        <v>61264.29</v>
      </c>
      <c r="K28" s="24">
        <f t="shared" si="0"/>
        <v>0.47812991875038463</v>
      </c>
      <c r="L28" s="23">
        <v>13848086</v>
      </c>
    </row>
    <row r="29" spans="1:12" ht="15.75" thickBot="1">
      <c r="A29" s="19" t="s">
        <v>2</v>
      </c>
      <c r="B29" s="20">
        <v>7009</v>
      </c>
      <c r="C29" s="21" t="s">
        <v>60</v>
      </c>
      <c r="D29" s="19">
        <v>1</v>
      </c>
      <c r="E29" s="19">
        <v>0</v>
      </c>
      <c r="F29" s="19">
        <v>30</v>
      </c>
      <c r="G29" s="22">
        <v>40</v>
      </c>
      <c r="H29" s="23">
        <v>32353.42</v>
      </c>
      <c r="I29" s="23">
        <v>34116.44</v>
      </c>
      <c r="J29" s="23">
        <v>66469.86</v>
      </c>
      <c r="K29" s="24">
        <f t="shared" si="0"/>
        <v>0.48673819983974687</v>
      </c>
      <c r="L29" s="23">
        <v>11440546</v>
      </c>
    </row>
    <row r="30" spans="1:12" ht="15.75" thickBot="1">
      <c r="A30" s="19" t="s">
        <v>3</v>
      </c>
      <c r="B30" s="20">
        <v>4385</v>
      </c>
      <c r="C30" s="21" t="s">
        <v>59</v>
      </c>
      <c r="D30" s="19">
        <v>0</v>
      </c>
      <c r="E30" s="19">
        <v>0</v>
      </c>
      <c r="F30" s="19">
        <v>35</v>
      </c>
      <c r="G30" s="22">
        <v>250</v>
      </c>
      <c r="H30" s="23">
        <v>18367.82</v>
      </c>
      <c r="I30" s="23">
        <v>19628.3</v>
      </c>
      <c r="J30" s="23">
        <v>37996.12</v>
      </c>
      <c r="K30" s="24">
        <f t="shared" si="0"/>
        <v>0.4834130432265189</v>
      </c>
      <c r="L30" s="23">
        <v>9483820</v>
      </c>
    </row>
    <row r="31" spans="1:12" ht="15.75" thickBot="1">
      <c r="A31" s="19" t="s">
        <v>10</v>
      </c>
      <c r="B31" s="20">
        <v>9059</v>
      </c>
      <c r="C31" s="21" t="s">
        <v>59</v>
      </c>
      <c r="D31" s="19">
        <v>2</v>
      </c>
      <c r="E31" s="19">
        <v>0</v>
      </c>
      <c r="F31" s="19">
        <v>35</v>
      </c>
      <c r="G31" s="22">
        <v>185</v>
      </c>
      <c r="H31" s="23">
        <v>20176.04</v>
      </c>
      <c r="I31" s="23">
        <v>22618.48</v>
      </c>
      <c r="J31" s="23">
        <v>42794.52</v>
      </c>
      <c r="K31" s="24">
        <f t="shared" si="0"/>
        <v>0.4714631686486962</v>
      </c>
      <c r="L31" s="23">
        <v>14916594</v>
      </c>
    </row>
    <row r="32" spans="1:12" ht="15.75" thickBot="1">
      <c r="A32" s="19" t="s">
        <v>52</v>
      </c>
      <c r="B32" s="20">
        <v>9667</v>
      </c>
      <c r="C32" s="21" t="s">
        <v>59</v>
      </c>
      <c r="D32" s="19">
        <v>1</v>
      </c>
      <c r="E32" s="19">
        <v>0</v>
      </c>
      <c r="F32" s="19">
        <v>40</v>
      </c>
      <c r="G32" s="22">
        <v>250</v>
      </c>
      <c r="H32" s="23">
        <v>20696.25</v>
      </c>
      <c r="I32" s="23">
        <v>37966.03</v>
      </c>
      <c r="J32" s="23">
        <v>58662.28</v>
      </c>
      <c r="K32" s="24">
        <f t="shared" si="0"/>
        <v>0.3528033687064328</v>
      </c>
      <c r="L32" s="23">
        <v>16188641</v>
      </c>
    </row>
    <row r="33" spans="1:12" ht="15.75" thickBot="1">
      <c r="A33" s="19" t="s">
        <v>4</v>
      </c>
      <c r="B33" s="20">
        <v>9552</v>
      </c>
      <c r="C33" s="21" t="s">
        <v>60</v>
      </c>
      <c r="D33" s="19">
        <v>1</v>
      </c>
      <c r="E33" s="19">
        <v>0</v>
      </c>
      <c r="F33" s="19">
        <v>40</v>
      </c>
      <c r="G33" s="22">
        <v>300</v>
      </c>
      <c r="H33" s="23">
        <v>35000</v>
      </c>
      <c r="I33" s="23">
        <v>35000</v>
      </c>
      <c r="J33" s="23">
        <v>70000</v>
      </c>
      <c r="K33" s="24">
        <f t="shared" si="0"/>
        <v>0.5</v>
      </c>
      <c r="L33" s="23">
        <v>24558032</v>
      </c>
    </row>
    <row r="34" spans="1:12" ht="15.75" thickBot="1">
      <c r="A34" s="19" t="s">
        <v>38</v>
      </c>
      <c r="B34" s="20">
        <v>10227</v>
      </c>
      <c r="C34" s="21" t="s">
        <v>60</v>
      </c>
      <c r="D34" s="19">
        <v>1</v>
      </c>
      <c r="E34" s="19">
        <v>0</v>
      </c>
      <c r="F34" s="19">
        <v>40</v>
      </c>
      <c r="G34" s="22">
        <v>75</v>
      </c>
      <c r="H34" s="23">
        <v>34675.84</v>
      </c>
      <c r="I34" s="23">
        <v>36272.62</v>
      </c>
      <c r="J34" s="23">
        <v>70948.46</v>
      </c>
      <c r="K34" s="24">
        <f t="shared" si="0"/>
        <v>0.48874690162408024</v>
      </c>
      <c r="L34" s="23">
        <v>27424990</v>
      </c>
    </row>
    <row r="35" spans="1:12" ht="15.75" thickBot="1">
      <c r="A35" s="19" t="s">
        <v>28</v>
      </c>
      <c r="B35" s="20">
        <v>3884</v>
      </c>
      <c r="C35" s="21" t="s">
        <v>60</v>
      </c>
      <c r="D35" s="19">
        <v>0</v>
      </c>
      <c r="E35" s="19">
        <v>0</v>
      </c>
      <c r="F35" s="19">
        <v>40</v>
      </c>
      <c r="G35" s="22">
        <v>150</v>
      </c>
      <c r="H35" s="23">
        <v>35930.76</v>
      </c>
      <c r="I35" s="23">
        <v>40251.13</v>
      </c>
      <c r="J35" s="23">
        <v>76181.89</v>
      </c>
      <c r="K35" s="24">
        <f t="shared" si="0"/>
        <v>0.47164437637344</v>
      </c>
      <c r="L35" s="23">
        <v>8054255</v>
      </c>
    </row>
    <row r="36" spans="1:12" ht="15.75" thickBot="1">
      <c r="A36" s="19" t="s">
        <v>40</v>
      </c>
      <c r="B36" s="20">
        <v>8195</v>
      </c>
      <c r="C36" s="21" t="s">
        <v>60</v>
      </c>
      <c r="D36" s="19">
        <v>0</v>
      </c>
      <c r="E36" s="19">
        <v>0</v>
      </c>
      <c r="F36" s="19">
        <v>48</v>
      </c>
      <c r="G36" s="22">
        <v>263</v>
      </c>
      <c r="H36" s="23">
        <v>33629.4</v>
      </c>
      <c r="I36" s="23">
        <v>43789.38</v>
      </c>
      <c r="J36" s="23">
        <v>77418.78</v>
      </c>
      <c r="K36" s="24">
        <f t="shared" si="0"/>
        <v>0.4343829752935916</v>
      </c>
      <c r="L36" s="23">
        <v>28823825</v>
      </c>
    </row>
    <row r="37" spans="1:12" ht="15.75" thickBot="1">
      <c r="A37" s="19" t="s">
        <v>54</v>
      </c>
      <c r="B37" s="20">
        <v>9202</v>
      </c>
      <c r="C37" s="21" t="s">
        <v>59</v>
      </c>
      <c r="D37" s="19">
        <v>1</v>
      </c>
      <c r="E37" s="19">
        <v>0</v>
      </c>
      <c r="F37" s="19">
        <v>50</v>
      </c>
      <c r="G37" s="22">
        <v>450</v>
      </c>
      <c r="H37" s="23">
        <v>20068.78</v>
      </c>
      <c r="I37" s="23">
        <v>34593.62</v>
      </c>
      <c r="J37" s="23">
        <v>54662.4</v>
      </c>
      <c r="K37" s="24">
        <f t="shared" si="0"/>
        <v>0.3671404841353471</v>
      </c>
      <c r="L37" s="23">
        <v>15666949</v>
      </c>
    </row>
    <row r="38" spans="1:12" ht="15.75" thickBot="1">
      <c r="A38" s="19" t="s">
        <v>37</v>
      </c>
      <c r="B38" s="20">
        <v>9383</v>
      </c>
      <c r="C38" s="21" t="s">
        <v>60</v>
      </c>
      <c r="D38" s="19">
        <v>0</v>
      </c>
      <c r="E38" s="19">
        <v>0</v>
      </c>
      <c r="F38" s="19">
        <v>50</v>
      </c>
      <c r="G38" s="22">
        <v>200</v>
      </c>
      <c r="H38" s="23">
        <v>33711.37</v>
      </c>
      <c r="I38" s="23">
        <v>34406.33</v>
      </c>
      <c r="J38" s="23">
        <v>68117.7</v>
      </c>
      <c r="K38" s="24">
        <f t="shared" si="0"/>
        <v>0.49489882952595293</v>
      </c>
      <c r="L38" s="23">
        <v>84867600</v>
      </c>
    </row>
    <row r="39" spans="1:12" ht="15.75" thickBot="1">
      <c r="A39" s="19" t="s">
        <v>19</v>
      </c>
      <c r="B39" s="20">
        <v>10049</v>
      </c>
      <c r="C39" s="21" t="s">
        <v>60</v>
      </c>
      <c r="D39" s="19">
        <v>1</v>
      </c>
      <c r="E39" s="19">
        <v>0</v>
      </c>
      <c r="F39" s="19">
        <v>55</v>
      </c>
      <c r="G39" s="22">
        <v>120</v>
      </c>
      <c r="H39" s="23">
        <v>29777.42</v>
      </c>
      <c r="I39" s="23">
        <v>33153.24</v>
      </c>
      <c r="J39" s="23">
        <v>62930.66</v>
      </c>
      <c r="K39" s="24">
        <f t="shared" si="0"/>
        <v>0.4731782568306132</v>
      </c>
      <c r="L39" s="23">
        <v>21178415</v>
      </c>
    </row>
    <row r="40" spans="1:12" ht="15.75" thickBot="1">
      <c r="A40" s="19" t="s">
        <v>24</v>
      </c>
      <c r="B40" s="20">
        <v>18837</v>
      </c>
      <c r="C40" s="21" t="s">
        <v>60</v>
      </c>
      <c r="D40" s="19">
        <v>1</v>
      </c>
      <c r="E40" s="19">
        <v>1</v>
      </c>
      <c r="F40" s="19">
        <v>60</v>
      </c>
      <c r="G40" s="22">
        <v>200</v>
      </c>
      <c r="H40" s="23">
        <v>33153.29</v>
      </c>
      <c r="I40" s="23">
        <v>34133</v>
      </c>
      <c r="J40" s="23">
        <v>67286.29</v>
      </c>
      <c r="K40" s="24">
        <f t="shared" si="0"/>
        <v>0.4927198393610348</v>
      </c>
      <c r="L40" s="23">
        <v>25394727</v>
      </c>
    </row>
    <row r="41" spans="1:12" ht="15.75" thickBot="1">
      <c r="A41" s="19" t="s">
        <v>12</v>
      </c>
      <c r="B41" s="20">
        <v>11893</v>
      </c>
      <c r="C41" s="21" t="s">
        <v>60</v>
      </c>
      <c r="D41" s="19">
        <v>1</v>
      </c>
      <c r="E41" s="19">
        <v>0</v>
      </c>
      <c r="F41" s="19">
        <v>60</v>
      </c>
      <c r="G41" s="22">
        <v>500</v>
      </c>
      <c r="H41" s="23">
        <v>34360.1</v>
      </c>
      <c r="I41" s="23">
        <v>35762.43</v>
      </c>
      <c r="J41" s="23">
        <v>70122.53</v>
      </c>
      <c r="K41" s="24">
        <f t="shared" si="0"/>
        <v>0.49000085992333703</v>
      </c>
      <c r="L41" s="23">
        <v>21454024</v>
      </c>
    </row>
    <row r="42" spans="1:12" ht="15.75" thickBot="1">
      <c r="A42" s="19" t="s">
        <v>1</v>
      </c>
      <c r="B42" s="20">
        <v>12671</v>
      </c>
      <c r="C42" s="21" t="s">
        <v>60</v>
      </c>
      <c r="D42" s="19">
        <v>1</v>
      </c>
      <c r="E42" s="19">
        <v>0</v>
      </c>
      <c r="F42" s="19">
        <v>60</v>
      </c>
      <c r="G42" s="22">
        <v>250</v>
      </c>
      <c r="H42" s="23">
        <v>32687.2</v>
      </c>
      <c r="I42" s="23">
        <v>40874</v>
      </c>
      <c r="J42" s="23">
        <v>73561.2</v>
      </c>
      <c r="K42" s="24">
        <f t="shared" si="0"/>
        <v>0.4443538169578528</v>
      </c>
      <c r="L42" s="23">
        <v>19071825</v>
      </c>
    </row>
    <row r="43" spans="1:12" ht="15.75" thickBot="1">
      <c r="A43" s="19" t="s">
        <v>43</v>
      </c>
      <c r="B43" s="20">
        <v>5267</v>
      </c>
      <c r="C43" s="21" t="s">
        <v>60</v>
      </c>
      <c r="D43" s="19">
        <v>0</v>
      </c>
      <c r="E43" s="19">
        <v>0</v>
      </c>
      <c r="F43" s="19">
        <v>60</v>
      </c>
      <c r="G43" s="22">
        <v>240</v>
      </c>
      <c r="H43" s="23">
        <v>34736.98</v>
      </c>
      <c r="I43" s="23">
        <v>39191.99</v>
      </c>
      <c r="J43" s="23">
        <v>73928.97</v>
      </c>
      <c r="K43" s="24">
        <f t="shared" si="0"/>
        <v>0.469869660026374</v>
      </c>
      <c r="L43" s="23">
        <v>13384935</v>
      </c>
    </row>
    <row r="44" spans="1:12" ht="15.75" thickBot="1">
      <c r="A44" s="19" t="s">
        <v>55</v>
      </c>
      <c r="B44" s="20">
        <v>9417</v>
      </c>
      <c r="C44" s="21" t="s">
        <v>60</v>
      </c>
      <c r="D44" s="19">
        <v>1</v>
      </c>
      <c r="E44" s="19">
        <v>0</v>
      </c>
      <c r="F44" s="19">
        <v>65</v>
      </c>
      <c r="G44" s="22">
        <v>300</v>
      </c>
      <c r="H44" s="23">
        <v>31479.39</v>
      </c>
      <c r="I44" s="23">
        <v>33905.95</v>
      </c>
      <c r="J44" s="23">
        <v>65385.34</v>
      </c>
      <c r="K44" s="24">
        <f t="shared" si="0"/>
        <v>0.4814441585835602</v>
      </c>
      <c r="L44" s="23">
        <v>9488865</v>
      </c>
    </row>
    <row r="45" spans="1:12" ht="15.75" thickBot="1">
      <c r="A45" s="19" t="s">
        <v>16</v>
      </c>
      <c r="B45" s="20">
        <v>13247</v>
      </c>
      <c r="C45" s="21" t="s">
        <v>59</v>
      </c>
      <c r="D45" s="19">
        <v>2</v>
      </c>
      <c r="E45" s="19">
        <v>0</v>
      </c>
      <c r="F45" s="19">
        <v>85</v>
      </c>
      <c r="G45" s="22"/>
      <c r="H45" s="23">
        <v>19359.13</v>
      </c>
      <c r="I45" s="23">
        <v>19905</v>
      </c>
      <c r="J45" s="23">
        <v>39264.13</v>
      </c>
      <c r="K45" s="24">
        <f t="shared" si="0"/>
        <v>0.49304874449020014</v>
      </c>
      <c r="L45" s="23">
        <v>16987474</v>
      </c>
    </row>
    <row r="46" spans="1:12" ht="15.75" thickBot="1">
      <c r="A46" s="19" t="s">
        <v>35</v>
      </c>
      <c r="B46" s="20">
        <v>7180</v>
      </c>
      <c r="C46" s="21" t="s">
        <v>60</v>
      </c>
      <c r="D46" s="19">
        <v>0</v>
      </c>
      <c r="E46" s="19">
        <v>0</v>
      </c>
      <c r="F46" s="19">
        <v>86</v>
      </c>
      <c r="G46" s="22">
        <v>213</v>
      </c>
      <c r="H46" s="23">
        <v>34638.75</v>
      </c>
      <c r="I46" s="23">
        <v>35248.47</v>
      </c>
      <c r="J46" s="23">
        <v>69887.22</v>
      </c>
      <c r="K46" s="24">
        <f t="shared" si="0"/>
        <v>0.49563782906230924</v>
      </c>
      <c r="L46" s="23">
        <v>11351918</v>
      </c>
    </row>
    <row r="47" spans="1:12" ht="15.75" thickBot="1">
      <c r="A47" s="19" t="s">
        <v>18</v>
      </c>
      <c r="B47" s="20">
        <v>16673</v>
      </c>
      <c r="C47" s="21" t="s">
        <v>60</v>
      </c>
      <c r="D47" s="19">
        <v>1</v>
      </c>
      <c r="E47" s="19">
        <v>0</v>
      </c>
      <c r="F47" s="19">
        <v>95</v>
      </c>
      <c r="G47" s="22">
        <v>275</v>
      </c>
      <c r="H47" s="23">
        <v>33219.41</v>
      </c>
      <c r="I47" s="23">
        <v>37112.62</v>
      </c>
      <c r="J47" s="23">
        <v>70332.03</v>
      </c>
      <c r="K47" s="24">
        <f t="shared" si="0"/>
        <v>0.47232263877496505</v>
      </c>
      <c r="L47" s="23">
        <v>26715209</v>
      </c>
    </row>
    <row r="48" spans="1:12" ht="15.75" thickBot="1">
      <c r="A48" s="19" t="s">
        <v>8</v>
      </c>
      <c r="B48" s="20">
        <v>11696</v>
      </c>
      <c r="C48" s="21" t="s">
        <v>60</v>
      </c>
      <c r="D48" s="19">
        <v>1</v>
      </c>
      <c r="E48" s="19">
        <v>0</v>
      </c>
      <c r="F48" s="19">
        <v>107</v>
      </c>
      <c r="G48" s="22">
        <v>117</v>
      </c>
      <c r="H48" s="23">
        <v>34217.77</v>
      </c>
      <c r="I48" s="23">
        <v>36566</v>
      </c>
      <c r="J48" s="23">
        <v>70783.77</v>
      </c>
      <c r="K48" s="24">
        <f t="shared" si="0"/>
        <v>0.4834126523636703</v>
      </c>
      <c r="L48" s="23">
        <v>14165809</v>
      </c>
    </row>
    <row r="49" spans="1:12" ht="15.75" thickBot="1">
      <c r="A49" s="19" t="s">
        <v>30</v>
      </c>
      <c r="B49" s="20">
        <v>15694</v>
      </c>
      <c r="C49" s="21" t="s">
        <v>60</v>
      </c>
      <c r="D49" s="19">
        <v>1</v>
      </c>
      <c r="E49" s="19">
        <v>0</v>
      </c>
      <c r="F49" s="19">
        <v>120</v>
      </c>
      <c r="G49" s="22">
        <v>400</v>
      </c>
      <c r="H49" s="23">
        <v>39788.76</v>
      </c>
      <c r="I49" s="23">
        <v>43870</v>
      </c>
      <c r="J49" s="23">
        <v>83658.76</v>
      </c>
      <c r="K49" s="24">
        <f t="shared" si="0"/>
        <v>0.4756078144117843</v>
      </c>
      <c r="L49" s="23">
        <v>30353419</v>
      </c>
    </row>
    <row r="50" spans="1:12" ht="15.75" thickBot="1">
      <c r="A50" s="19" t="s">
        <v>21</v>
      </c>
      <c r="B50" s="20">
        <v>26507</v>
      </c>
      <c r="C50" s="21" t="s">
        <v>60</v>
      </c>
      <c r="D50" s="19">
        <v>2</v>
      </c>
      <c r="E50" s="19">
        <v>0</v>
      </c>
      <c r="F50" s="19">
        <v>130</v>
      </c>
      <c r="G50" s="22">
        <v>1000</v>
      </c>
      <c r="H50" s="23">
        <v>35561.9</v>
      </c>
      <c r="I50" s="23">
        <v>37816.57</v>
      </c>
      <c r="J50" s="23">
        <v>73378.47</v>
      </c>
      <c r="K50" s="24">
        <f t="shared" si="0"/>
        <v>0.4846367061073909</v>
      </c>
      <c r="L50" s="23">
        <v>52286175</v>
      </c>
    </row>
    <row r="51" spans="1:12" ht="15.75" thickBot="1">
      <c r="A51" s="19" t="s">
        <v>51</v>
      </c>
      <c r="B51" s="20">
        <v>36070</v>
      </c>
      <c r="C51" s="21" t="s">
        <v>60</v>
      </c>
      <c r="D51" s="19">
        <v>2</v>
      </c>
      <c r="E51" s="19">
        <v>0</v>
      </c>
      <c r="F51" s="19">
        <v>185</v>
      </c>
      <c r="G51" s="22">
        <v>500</v>
      </c>
      <c r="H51" s="23">
        <v>35512.79</v>
      </c>
      <c r="I51" s="23">
        <v>39471.43</v>
      </c>
      <c r="J51" s="23">
        <v>74984.22</v>
      </c>
      <c r="K51" s="24">
        <f t="shared" si="0"/>
        <v>0.4736035128457694</v>
      </c>
      <c r="L51" s="23">
        <v>59048019</v>
      </c>
    </row>
    <row r="52" spans="1:12" ht="15.75" thickBot="1">
      <c r="A52" s="19" t="s">
        <v>14</v>
      </c>
      <c r="B52" s="20">
        <v>67831</v>
      </c>
      <c r="C52" s="21" t="s">
        <v>60</v>
      </c>
      <c r="D52" s="19">
        <v>4</v>
      </c>
      <c r="E52" s="19">
        <v>0</v>
      </c>
      <c r="F52" s="19">
        <v>230</v>
      </c>
      <c r="G52" s="22">
        <v>700</v>
      </c>
      <c r="H52" s="23">
        <v>38594.98</v>
      </c>
      <c r="I52" s="23">
        <v>42407</v>
      </c>
      <c r="J52" s="23">
        <v>81001.98</v>
      </c>
      <c r="K52" s="24">
        <f t="shared" si="0"/>
        <v>0.47646958753353935</v>
      </c>
      <c r="L52" s="23">
        <v>155348908</v>
      </c>
    </row>
    <row r="53" spans="1:12" ht="15.75" thickBot="1">
      <c r="A53" s="19" t="s">
        <v>22</v>
      </c>
      <c r="B53" s="20">
        <v>55716</v>
      </c>
      <c r="C53" s="21" t="s">
        <v>60</v>
      </c>
      <c r="D53" s="19">
        <v>4</v>
      </c>
      <c r="E53" s="19">
        <v>0</v>
      </c>
      <c r="F53" s="19">
        <v>275</v>
      </c>
      <c r="G53" s="22">
        <v>1000</v>
      </c>
      <c r="H53" s="23">
        <v>37168.65</v>
      </c>
      <c r="I53" s="23">
        <v>47854.4</v>
      </c>
      <c r="J53" s="23">
        <v>85023.05</v>
      </c>
      <c r="K53" s="24">
        <f t="shared" si="0"/>
        <v>0.43715968787287685</v>
      </c>
      <c r="L53" s="23">
        <v>88021310</v>
      </c>
    </row>
    <row r="54" spans="1:12" ht="15.75" thickBot="1">
      <c r="A54" s="19" t="s">
        <v>6</v>
      </c>
      <c r="B54" s="20">
        <v>80357</v>
      </c>
      <c r="C54" s="21" t="s">
        <v>60</v>
      </c>
      <c r="D54" s="19">
        <v>8</v>
      </c>
      <c r="E54" s="19">
        <v>0</v>
      </c>
      <c r="F54" s="19">
        <v>300</v>
      </c>
      <c r="G54" s="22">
        <v>2500</v>
      </c>
      <c r="H54" s="23">
        <v>36543.29</v>
      </c>
      <c r="I54" s="23">
        <v>37373.65</v>
      </c>
      <c r="J54" s="23">
        <v>73916.94</v>
      </c>
      <c r="K54" s="24">
        <f t="shared" si="0"/>
        <v>0.49438315493038537</v>
      </c>
      <c r="L54" s="23">
        <v>109296050</v>
      </c>
    </row>
    <row r="55" spans="1:12" ht="15.75" thickBot="1">
      <c r="A55" s="19" t="s">
        <v>56</v>
      </c>
      <c r="B55" s="20">
        <v>34606</v>
      </c>
      <c r="C55" s="21" t="s">
        <v>60</v>
      </c>
      <c r="D55" s="19">
        <v>5</v>
      </c>
      <c r="E55" s="19">
        <v>0</v>
      </c>
      <c r="F55" s="19">
        <v>350</v>
      </c>
      <c r="G55" s="22">
        <v>1200</v>
      </c>
      <c r="H55" s="23">
        <v>39022.97</v>
      </c>
      <c r="I55" s="23">
        <v>43247</v>
      </c>
      <c r="J55" s="23">
        <v>82269.97</v>
      </c>
      <c r="K55" s="24">
        <f t="shared" si="0"/>
        <v>0.47432823908894095</v>
      </c>
      <c r="L55" s="23">
        <v>48172935</v>
      </c>
    </row>
    <row r="56" spans="1:12" ht="15.75" thickBot="1">
      <c r="A56" s="19" t="s">
        <v>13</v>
      </c>
      <c r="B56" s="20">
        <v>74471</v>
      </c>
      <c r="C56" s="21" t="s">
        <v>60</v>
      </c>
      <c r="D56" s="19">
        <v>3</v>
      </c>
      <c r="E56" s="19">
        <v>0</v>
      </c>
      <c r="F56" s="19">
        <v>350</v>
      </c>
      <c r="G56" s="22">
        <v>520</v>
      </c>
      <c r="H56" s="23">
        <v>37461.33</v>
      </c>
      <c r="I56" s="23">
        <v>45094</v>
      </c>
      <c r="J56" s="23">
        <v>82555.33</v>
      </c>
      <c r="K56" s="24">
        <f t="shared" si="0"/>
        <v>0.4537723972516372</v>
      </c>
      <c r="L56" s="23">
        <v>161120866</v>
      </c>
    </row>
    <row r="57" spans="1:12" ht="15.75" thickBot="1">
      <c r="A57" s="19" t="s">
        <v>29</v>
      </c>
      <c r="B57" s="20">
        <v>95802</v>
      </c>
      <c r="C57" s="21" t="s">
        <v>60</v>
      </c>
      <c r="D57" s="19">
        <v>7</v>
      </c>
      <c r="E57" s="19">
        <v>0</v>
      </c>
      <c r="F57" s="19">
        <v>450</v>
      </c>
      <c r="G57" s="22">
        <v>1000</v>
      </c>
      <c r="H57" s="23">
        <v>42484.04</v>
      </c>
      <c r="I57" s="23">
        <v>47434.36</v>
      </c>
      <c r="J57" s="23">
        <v>89918.4</v>
      </c>
      <c r="K57" s="24">
        <f t="shared" si="0"/>
        <v>0.4724732646488372</v>
      </c>
      <c r="L57" s="23">
        <v>167138567</v>
      </c>
    </row>
    <row r="58" spans="1:12" ht="15.75" thickBot="1">
      <c r="A58" s="19" t="s">
        <v>50</v>
      </c>
      <c r="B58" s="20">
        <v>129352</v>
      </c>
      <c r="C58" s="26" t="s">
        <v>60</v>
      </c>
      <c r="D58" s="19">
        <v>12</v>
      </c>
      <c r="E58" s="19">
        <v>2</v>
      </c>
      <c r="F58" s="19">
        <v>627</v>
      </c>
      <c r="G58" s="22" t="s">
        <v>0</v>
      </c>
      <c r="H58" s="23">
        <v>39625.38</v>
      </c>
      <c r="I58" s="23">
        <v>43804.83</v>
      </c>
      <c r="J58" s="23">
        <v>83430.21</v>
      </c>
      <c r="K58" s="24">
        <f t="shared" si="0"/>
        <v>0.4749524183146608</v>
      </c>
      <c r="L58" s="23">
        <v>215714493</v>
      </c>
    </row>
    <row r="59" spans="1:12" ht="15">
      <c r="A59" s="1" t="s">
        <v>48</v>
      </c>
      <c r="B59" s="7">
        <v>1042</v>
      </c>
      <c r="C59" s="27" t="s">
        <v>59</v>
      </c>
      <c r="D59" s="28"/>
      <c r="E59" s="28"/>
      <c r="F59" s="28"/>
      <c r="G59" s="28"/>
      <c r="H59" s="14">
        <v>17290.56</v>
      </c>
      <c r="I59" s="14">
        <v>17290.56</v>
      </c>
      <c r="J59" s="14">
        <v>34581.12</v>
      </c>
      <c r="K59" s="15">
        <f t="shared" si="0"/>
        <v>0.5</v>
      </c>
      <c r="L59" s="14">
        <v>4919186</v>
      </c>
    </row>
    <row r="60" spans="1:12" ht="15.75" thickBot="1">
      <c r="A60" s="4" t="s">
        <v>57</v>
      </c>
      <c r="B60" s="8">
        <f>SUM(B4:B59)</f>
        <v>902195</v>
      </c>
      <c r="C60" s="4" t="s">
        <v>74</v>
      </c>
      <c r="D60" s="9">
        <f>SUM(D23:D59)</f>
        <v>65</v>
      </c>
      <c r="E60" s="16">
        <f>SUM(E23:E59)</f>
        <v>3</v>
      </c>
      <c r="F60" s="10">
        <v>4369</v>
      </c>
      <c r="G60" s="8">
        <v>16300</v>
      </c>
      <c r="H60" s="5">
        <v>1510287.04</v>
      </c>
      <c r="I60" s="5">
        <v>1711646.56</v>
      </c>
      <c r="J60" s="5">
        <v>3221933.6</v>
      </c>
      <c r="K60" s="6">
        <f t="shared" si="0"/>
        <v>0.46875175826093995</v>
      </c>
      <c r="L60" s="5">
        <f>3221933.6+SUM(L4:L59)</f>
        <v>1783151919.6</v>
      </c>
    </row>
    <row r="61" spans="1:12" ht="15.75" thickTop="1">
      <c r="A61" s="2" t="s">
        <v>61</v>
      </c>
      <c r="B61" s="2"/>
      <c r="C61" s="2"/>
      <c r="D61" s="2"/>
      <c r="E61" s="2"/>
      <c r="F61" s="2"/>
      <c r="G61" s="2"/>
      <c r="H61" s="3"/>
      <c r="I61" s="3"/>
      <c r="J61" s="3"/>
      <c r="K61" s="2"/>
      <c r="L61" s="1"/>
    </row>
    <row r="62" spans="1:12" ht="29.25" customHeight="1">
      <c r="A62" s="30" t="s">
        <v>73</v>
      </c>
      <c r="B62" s="30"/>
      <c r="C62" s="30"/>
      <c r="D62" s="30"/>
      <c r="E62" s="30"/>
      <c r="F62" s="30"/>
      <c r="G62" s="30"/>
      <c r="H62" s="30"/>
      <c r="I62" s="30"/>
      <c r="J62" s="30"/>
      <c r="K62" s="30"/>
      <c r="L62" s="30"/>
    </row>
  </sheetData>
  <mergeCells count="2">
    <mergeCell ref="A1:L2"/>
    <mergeCell ref="A62:L62"/>
  </mergeCells>
  <printOptions/>
  <pageMargins left="0.52" right="0.58" top="0.59" bottom="0.44" header="0.45" footer="0.38"/>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L62"/>
  <sheetViews>
    <sheetView workbookViewId="0" topLeftCell="A37">
      <selection activeCell="A3" sqref="A3"/>
    </sheetView>
  </sheetViews>
  <sheetFormatPr defaultColWidth="8.88671875" defaultRowHeight="15"/>
  <cols>
    <col min="1" max="1" width="11.88671875" style="0" customWidth="1"/>
    <col min="2" max="2" width="7.77734375" style="0" customWidth="1"/>
    <col min="4" max="4" width="5.5546875" style="0" customWidth="1"/>
    <col min="5" max="5" width="5.99609375" style="0" customWidth="1"/>
    <col min="6" max="7" width="6.5546875" style="0" customWidth="1"/>
    <col min="12" max="12" width="10.88671875" style="0" customWidth="1"/>
  </cols>
  <sheetData>
    <row r="1" spans="1:12" ht="15">
      <c r="A1" s="29" t="s">
        <v>78</v>
      </c>
      <c r="B1" s="29"/>
      <c r="C1" s="29"/>
      <c r="D1" s="29"/>
      <c r="E1" s="29"/>
      <c r="F1" s="29"/>
      <c r="G1" s="29"/>
      <c r="H1" s="29"/>
      <c r="I1" s="29"/>
      <c r="J1" s="29"/>
      <c r="K1" s="29"/>
      <c r="L1" s="29"/>
    </row>
    <row r="2" spans="1:12" ht="15">
      <c r="A2" s="29"/>
      <c r="B2" s="29"/>
      <c r="C2" s="29"/>
      <c r="D2" s="29"/>
      <c r="E2" s="29"/>
      <c r="F2" s="29"/>
      <c r="G2" s="29"/>
      <c r="H2" s="29"/>
      <c r="I2" s="29"/>
      <c r="J2" s="29"/>
      <c r="K2" s="29"/>
      <c r="L2" s="29"/>
    </row>
    <row r="3" spans="1:12" ht="36.75" thickBot="1">
      <c r="A3" s="18" t="s">
        <v>49</v>
      </c>
      <c r="B3" s="17" t="s">
        <v>67</v>
      </c>
      <c r="C3" s="17" t="s">
        <v>58</v>
      </c>
      <c r="D3" s="17" t="s">
        <v>66</v>
      </c>
      <c r="E3" s="17" t="s">
        <v>65</v>
      </c>
      <c r="F3" s="17" t="s">
        <v>62</v>
      </c>
      <c r="G3" s="17" t="s">
        <v>63</v>
      </c>
      <c r="H3" s="17" t="s">
        <v>70</v>
      </c>
      <c r="I3" s="17" t="s">
        <v>71</v>
      </c>
      <c r="J3" s="17" t="s">
        <v>68</v>
      </c>
      <c r="K3" s="17" t="s">
        <v>69</v>
      </c>
      <c r="L3" s="17" t="s">
        <v>72</v>
      </c>
    </row>
    <row r="4" spans="1:12" ht="15.75" thickBot="1">
      <c r="A4" s="19" t="s">
        <v>31</v>
      </c>
      <c r="B4" s="20">
        <v>493</v>
      </c>
      <c r="C4" s="21" t="s">
        <v>59</v>
      </c>
      <c r="D4" s="19">
        <v>0</v>
      </c>
      <c r="E4" s="19">
        <v>0</v>
      </c>
      <c r="F4" s="19">
        <v>8</v>
      </c>
      <c r="G4" s="22">
        <v>20</v>
      </c>
      <c r="H4" s="23">
        <v>6265.61</v>
      </c>
      <c r="I4" s="23">
        <v>6535.8</v>
      </c>
      <c r="J4" s="23">
        <v>12801.41</v>
      </c>
      <c r="K4" s="24">
        <f aca="true" t="shared" si="0" ref="K4:K60">H4/J4</f>
        <v>0.48944686561870915</v>
      </c>
      <c r="L4" s="23">
        <v>1557603</v>
      </c>
    </row>
    <row r="5" spans="1:12" ht="15.75" thickBot="1">
      <c r="A5" s="19" t="s">
        <v>20</v>
      </c>
      <c r="B5" s="20">
        <v>2329</v>
      </c>
      <c r="C5" s="21" t="s">
        <v>59</v>
      </c>
      <c r="D5" s="19">
        <v>0</v>
      </c>
      <c r="E5" s="19">
        <v>0</v>
      </c>
      <c r="F5" s="19">
        <v>7</v>
      </c>
      <c r="G5" s="22" t="s">
        <v>0</v>
      </c>
      <c r="H5" s="23">
        <v>16271.93</v>
      </c>
      <c r="I5" s="23">
        <v>16940.64</v>
      </c>
      <c r="J5" s="23">
        <v>33212.57</v>
      </c>
      <c r="K5" s="24">
        <f t="shared" si="0"/>
        <v>0.4899328778230652</v>
      </c>
      <c r="L5" s="23">
        <v>10173410</v>
      </c>
    </row>
    <row r="6" spans="1:12" ht="15.75" thickBot="1">
      <c r="A6" s="19" t="s">
        <v>23</v>
      </c>
      <c r="B6" s="20">
        <v>2158</v>
      </c>
      <c r="C6" s="21" t="s">
        <v>60</v>
      </c>
      <c r="D6" s="19">
        <v>0</v>
      </c>
      <c r="E6" s="19">
        <v>0</v>
      </c>
      <c r="F6" s="19">
        <v>3</v>
      </c>
      <c r="G6" s="22">
        <v>5</v>
      </c>
      <c r="H6" s="23">
        <v>15851.96</v>
      </c>
      <c r="I6" s="23">
        <v>17552</v>
      </c>
      <c r="J6" s="23">
        <v>33403.96</v>
      </c>
      <c r="K6" s="24">
        <f t="shared" si="0"/>
        <v>0.47455331643314147</v>
      </c>
      <c r="L6" s="23">
        <v>6723172</v>
      </c>
    </row>
    <row r="7" spans="1:12" ht="15.75" thickBot="1">
      <c r="A7" s="19" t="s">
        <v>27</v>
      </c>
      <c r="B7" s="20">
        <v>1932</v>
      </c>
      <c r="C7" s="21" t="s">
        <v>59</v>
      </c>
      <c r="D7" s="19">
        <v>0</v>
      </c>
      <c r="E7" s="19">
        <v>0</v>
      </c>
      <c r="F7" s="19">
        <v>3</v>
      </c>
      <c r="G7" s="22">
        <v>30</v>
      </c>
      <c r="H7" s="23">
        <v>16864.32</v>
      </c>
      <c r="I7" s="23">
        <v>17538.36</v>
      </c>
      <c r="J7" s="23">
        <v>34402.68</v>
      </c>
      <c r="K7" s="24">
        <f t="shared" si="0"/>
        <v>0.4902036701791837</v>
      </c>
      <c r="L7" s="23">
        <v>7524936</v>
      </c>
    </row>
    <row r="8" spans="1:12" ht="15.75" thickBot="1">
      <c r="A8" s="19" t="s">
        <v>48</v>
      </c>
      <c r="B8" s="20">
        <v>1042</v>
      </c>
      <c r="C8" s="21" t="s">
        <v>59</v>
      </c>
      <c r="D8" s="25"/>
      <c r="E8" s="25"/>
      <c r="F8" s="25"/>
      <c r="G8" s="25"/>
      <c r="H8" s="23">
        <v>17290.56</v>
      </c>
      <c r="I8" s="23">
        <v>17290.56</v>
      </c>
      <c r="J8" s="23">
        <v>34581.12</v>
      </c>
      <c r="K8" s="24">
        <f t="shared" si="0"/>
        <v>0.5</v>
      </c>
      <c r="L8" s="23">
        <v>4919186</v>
      </c>
    </row>
    <row r="9" spans="1:12" ht="15.75" thickBot="1">
      <c r="A9" s="19" t="s">
        <v>44</v>
      </c>
      <c r="B9" s="20">
        <v>861</v>
      </c>
      <c r="C9" s="21" t="s">
        <v>59</v>
      </c>
      <c r="D9" s="19">
        <v>0</v>
      </c>
      <c r="E9" s="19">
        <v>0</v>
      </c>
      <c r="F9" s="19">
        <v>6</v>
      </c>
      <c r="G9" s="22">
        <v>50</v>
      </c>
      <c r="H9" s="23">
        <v>17176.04</v>
      </c>
      <c r="I9" s="23">
        <v>18026.1</v>
      </c>
      <c r="J9" s="23">
        <v>35202.14</v>
      </c>
      <c r="K9" s="24">
        <f t="shared" si="0"/>
        <v>0.48792601813412484</v>
      </c>
      <c r="L9" s="23">
        <v>3932398</v>
      </c>
    </row>
    <row r="10" spans="1:12" ht="15.75" thickBot="1">
      <c r="A10" s="19" t="s">
        <v>15</v>
      </c>
      <c r="B10" s="20">
        <v>1279</v>
      </c>
      <c r="C10" s="21" t="s">
        <v>59</v>
      </c>
      <c r="D10" s="19">
        <v>0</v>
      </c>
      <c r="E10" s="19">
        <v>0</v>
      </c>
      <c r="F10" s="19">
        <v>0</v>
      </c>
      <c r="G10" s="22">
        <v>80</v>
      </c>
      <c r="H10" s="23">
        <v>16465.39</v>
      </c>
      <c r="I10" s="23">
        <v>18798.41</v>
      </c>
      <c r="J10" s="23">
        <v>35263.8</v>
      </c>
      <c r="K10" s="24">
        <f t="shared" si="0"/>
        <v>0.46692046801535847</v>
      </c>
      <c r="L10" s="23">
        <v>4645076</v>
      </c>
    </row>
    <row r="11" spans="1:12" ht="15.75" thickBot="1">
      <c r="A11" s="19" t="s">
        <v>17</v>
      </c>
      <c r="B11" s="20">
        <v>2830</v>
      </c>
      <c r="C11" s="21" t="s">
        <v>60</v>
      </c>
      <c r="D11" s="19">
        <v>0</v>
      </c>
      <c r="E11" s="19">
        <v>1</v>
      </c>
      <c r="F11" s="19">
        <v>10</v>
      </c>
      <c r="G11" s="22">
        <v>100</v>
      </c>
      <c r="H11" s="23">
        <v>17506.81</v>
      </c>
      <c r="I11" s="23">
        <v>18491.25</v>
      </c>
      <c r="J11" s="23">
        <v>35998.06</v>
      </c>
      <c r="K11" s="24">
        <f t="shared" si="0"/>
        <v>0.48632648537171175</v>
      </c>
      <c r="L11" s="23">
        <v>8714458</v>
      </c>
    </row>
    <row r="12" spans="1:12" ht="15.75" thickBot="1">
      <c r="A12" s="19" t="s">
        <v>36</v>
      </c>
      <c r="B12" s="20">
        <v>1199</v>
      </c>
      <c r="C12" s="21" t="s">
        <v>59</v>
      </c>
      <c r="D12" s="19">
        <v>0</v>
      </c>
      <c r="E12" s="19">
        <v>0</v>
      </c>
      <c r="F12" s="19">
        <v>1</v>
      </c>
      <c r="G12" s="22">
        <v>20</v>
      </c>
      <c r="H12" s="23">
        <v>17516.84</v>
      </c>
      <c r="I12" s="23">
        <v>18588.58</v>
      </c>
      <c r="J12" s="23">
        <v>36105.42</v>
      </c>
      <c r="K12" s="24">
        <f t="shared" si="0"/>
        <v>0.48515818400672256</v>
      </c>
      <c r="L12" s="23">
        <v>3326183</v>
      </c>
    </row>
    <row r="13" spans="1:12" ht="15.75" thickBot="1">
      <c r="A13" s="19" t="s">
        <v>5</v>
      </c>
      <c r="B13" s="20">
        <v>1360</v>
      </c>
      <c r="C13" s="21" t="s">
        <v>59</v>
      </c>
      <c r="D13" s="19">
        <v>0</v>
      </c>
      <c r="E13" s="19">
        <v>0</v>
      </c>
      <c r="F13" s="19">
        <v>1</v>
      </c>
      <c r="G13" s="22">
        <v>3</v>
      </c>
      <c r="H13" s="23">
        <v>17979.92</v>
      </c>
      <c r="I13" s="23">
        <v>18476.14</v>
      </c>
      <c r="J13" s="23">
        <v>36456.06</v>
      </c>
      <c r="K13" s="24">
        <f t="shared" si="0"/>
        <v>0.49319427277659733</v>
      </c>
      <c r="L13" s="23">
        <v>10269939</v>
      </c>
    </row>
    <row r="14" spans="1:12" ht="15.75" thickBot="1">
      <c r="A14" s="19" t="s">
        <v>64</v>
      </c>
      <c r="B14" s="20">
        <v>4497</v>
      </c>
      <c r="C14" s="21" t="s">
        <v>59</v>
      </c>
      <c r="D14" s="19">
        <v>0</v>
      </c>
      <c r="E14" s="19">
        <v>0</v>
      </c>
      <c r="F14" s="19">
        <v>18</v>
      </c>
      <c r="G14" s="22">
        <v>153</v>
      </c>
      <c r="H14" s="23">
        <v>17765.42</v>
      </c>
      <c r="I14" s="23">
        <v>19031.04</v>
      </c>
      <c r="J14" s="23">
        <v>36796.46</v>
      </c>
      <c r="K14" s="24">
        <f t="shared" si="0"/>
        <v>0.4828024217547014</v>
      </c>
      <c r="L14" s="23">
        <v>6560315</v>
      </c>
    </row>
    <row r="15" spans="1:12" ht="15.75" thickBot="1">
      <c r="A15" s="19" t="s">
        <v>47</v>
      </c>
      <c r="B15" s="20">
        <v>1068</v>
      </c>
      <c r="C15" s="21" t="s">
        <v>59</v>
      </c>
      <c r="D15" s="19">
        <v>0</v>
      </c>
      <c r="E15" s="19">
        <v>0</v>
      </c>
      <c r="F15" s="19">
        <v>2</v>
      </c>
      <c r="G15" s="22">
        <v>12</v>
      </c>
      <c r="H15" s="23">
        <v>17986.93</v>
      </c>
      <c r="I15" s="23">
        <v>19133.2</v>
      </c>
      <c r="J15" s="23">
        <v>37120.13</v>
      </c>
      <c r="K15" s="24">
        <f t="shared" si="0"/>
        <v>0.4845599948060527</v>
      </c>
      <c r="L15" s="23">
        <v>3045370</v>
      </c>
    </row>
    <row r="16" spans="1:12" ht="15.75" thickBot="1">
      <c r="A16" s="19" t="s">
        <v>3</v>
      </c>
      <c r="B16" s="20">
        <v>4385</v>
      </c>
      <c r="C16" s="21" t="s">
        <v>59</v>
      </c>
      <c r="D16" s="19">
        <v>0</v>
      </c>
      <c r="E16" s="19">
        <v>0</v>
      </c>
      <c r="F16" s="19">
        <v>35</v>
      </c>
      <c r="G16" s="22">
        <v>250</v>
      </c>
      <c r="H16" s="23">
        <v>18367.82</v>
      </c>
      <c r="I16" s="23">
        <v>19628.3</v>
      </c>
      <c r="J16" s="23">
        <v>37996.12</v>
      </c>
      <c r="K16" s="24">
        <f t="shared" si="0"/>
        <v>0.4834130432265189</v>
      </c>
      <c r="L16" s="23">
        <v>9483820</v>
      </c>
    </row>
    <row r="17" spans="1:12" ht="15.75" thickBot="1">
      <c r="A17" s="19" t="s">
        <v>34</v>
      </c>
      <c r="B17" s="20">
        <v>1858</v>
      </c>
      <c r="C17" s="21" t="s">
        <v>59</v>
      </c>
      <c r="D17" s="19">
        <v>0</v>
      </c>
      <c r="E17" s="19">
        <v>0</v>
      </c>
      <c r="F17" s="19">
        <v>2</v>
      </c>
      <c r="G17" s="22">
        <v>70</v>
      </c>
      <c r="H17" s="23">
        <v>19347.6</v>
      </c>
      <c r="I17" s="23">
        <v>19347.6</v>
      </c>
      <c r="J17" s="23">
        <v>38695.2</v>
      </c>
      <c r="K17" s="24">
        <f t="shared" si="0"/>
        <v>0.5</v>
      </c>
      <c r="L17" s="23">
        <v>4005441</v>
      </c>
    </row>
    <row r="18" spans="1:12" ht="15.75" thickBot="1">
      <c r="A18" s="19" t="s">
        <v>16</v>
      </c>
      <c r="B18" s="20">
        <v>13247</v>
      </c>
      <c r="C18" s="21" t="s">
        <v>59</v>
      </c>
      <c r="D18" s="19">
        <v>2</v>
      </c>
      <c r="E18" s="19">
        <v>0</v>
      </c>
      <c r="F18" s="19">
        <v>85</v>
      </c>
      <c r="G18" s="22"/>
      <c r="H18" s="23">
        <v>19359.13</v>
      </c>
      <c r="I18" s="23">
        <v>19905</v>
      </c>
      <c r="J18" s="23">
        <v>39264.13</v>
      </c>
      <c r="K18" s="24">
        <f t="shared" si="0"/>
        <v>0.49304874449020014</v>
      </c>
      <c r="L18" s="23">
        <v>16987474</v>
      </c>
    </row>
    <row r="19" spans="1:12" ht="15.75" thickBot="1">
      <c r="A19" s="19" t="s">
        <v>26</v>
      </c>
      <c r="B19" s="20">
        <v>1977</v>
      </c>
      <c r="C19" s="21" t="s">
        <v>59</v>
      </c>
      <c r="D19" s="19">
        <v>0</v>
      </c>
      <c r="E19" s="19">
        <v>0</v>
      </c>
      <c r="F19" s="19">
        <v>3</v>
      </c>
      <c r="G19" s="22">
        <v>40</v>
      </c>
      <c r="H19" s="23">
        <v>18028.03</v>
      </c>
      <c r="I19" s="23">
        <v>21613.4</v>
      </c>
      <c r="J19" s="23">
        <v>39641.43</v>
      </c>
      <c r="K19" s="24">
        <f t="shared" si="0"/>
        <v>0.45477748910672494</v>
      </c>
      <c r="L19" s="23">
        <v>5820916</v>
      </c>
    </row>
    <row r="20" spans="1:12" ht="15.75" thickBot="1">
      <c r="A20" s="19" t="s">
        <v>33</v>
      </c>
      <c r="B20" s="20">
        <v>6424</v>
      </c>
      <c r="C20" s="21" t="s">
        <v>60</v>
      </c>
      <c r="D20" s="19">
        <v>0</v>
      </c>
      <c r="E20" s="19">
        <v>0</v>
      </c>
      <c r="F20" s="19">
        <v>16</v>
      </c>
      <c r="G20" s="22">
        <v>205</v>
      </c>
      <c r="H20" s="23">
        <v>18896.05</v>
      </c>
      <c r="I20" s="23">
        <v>21104.68</v>
      </c>
      <c r="J20" s="23">
        <v>40000.73</v>
      </c>
      <c r="K20" s="24">
        <f t="shared" si="0"/>
        <v>0.4723926288345237</v>
      </c>
      <c r="L20" s="23">
        <v>12059213</v>
      </c>
    </row>
    <row r="21" spans="1:12" ht="15.75" thickBot="1">
      <c r="A21" s="19" t="s">
        <v>39</v>
      </c>
      <c r="B21" s="20">
        <v>4105</v>
      </c>
      <c r="C21" s="21" t="s">
        <v>59</v>
      </c>
      <c r="D21" s="19">
        <v>0</v>
      </c>
      <c r="E21" s="19">
        <v>0</v>
      </c>
      <c r="F21" s="19">
        <v>15</v>
      </c>
      <c r="G21" s="22">
        <v>75</v>
      </c>
      <c r="H21" s="23">
        <v>19653.82</v>
      </c>
      <c r="I21" s="23">
        <v>20842.54</v>
      </c>
      <c r="J21" s="23">
        <v>40496.36</v>
      </c>
      <c r="K21" s="24">
        <f t="shared" si="0"/>
        <v>0.4853231253376847</v>
      </c>
      <c r="L21" s="23">
        <v>8171431</v>
      </c>
    </row>
    <row r="22" spans="1:12" ht="15.75" thickBot="1">
      <c r="A22" s="19" t="s">
        <v>9</v>
      </c>
      <c r="B22" s="20">
        <v>2017</v>
      </c>
      <c r="C22" s="21" t="s">
        <v>59</v>
      </c>
      <c r="D22" s="19">
        <v>0</v>
      </c>
      <c r="E22" s="19">
        <v>0</v>
      </c>
      <c r="F22" s="19">
        <v>4</v>
      </c>
      <c r="G22" s="22">
        <v>10</v>
      </c>
      <c r="H22" s="23">
        <v>19256.89</v>
      </c>
      <c r="I22" s="23">
        <v>22097.97</v>
      </c>
      <c r="J22" s="23">
        <v>41354.86</v>
      </c>
      <c r="K22" s="24">
        <f t="shared" si="0"/>
        <v>0.4656499864828463</v>
      </c>
      <c r="L22" s="23">
        <v>4696384</v>
      </c>
    </row>
    <row r="23" spans="1:12" ht="15.75" thickBot="1">
      <c r="A23" s="19" t="s">
        <v>32</v>
      </c>
      <c r="B23" s="20">
        <v>4601</v>
      </c>
      <c r="C23" s="21" t="s">
        <v>59</v>
      </c>
      <c r="D23" s="19">
        <v>1</v>
      </c>
      <c r="E23" s="19">
        <v>0</v>
      </c>
      <c r="F23" s="19">
        <v>15</v>
      </c>
      <c r="G23" s="22">
        <v>50</v>
      </c>
      <c r="H23" s="23">
        <v>20211.12</v>
      </c>
      <c r="I23" s="23">
        <v>21696.96</v>
      </c>
      <c r="J23" s="23">
        <v>41908.08</v>
      </c>
      <c r="K23" s="24">
        <f t="shared" si="0"/>
        <v>0.48227263095803957</v>
      </c>
      <c r="L23" s="23">
        <v>13990306</v>
      </c>
    </row>
    <row r="24" spans="1:12" ht="15.75" thickBot="1">
      <c r="A24" s="19" t="s">
        <v>10</v>
      </c>
      <c r="B24" s="20">
        <v>9059</v>
      </c>
      <c r="C24" s="21" t="s">
        <v>59</v>
      </c>
      <c r="D24" s="19">
        <v>2</v>
      </c>
      <c r="E24" s="19">
        <v>0</v>
      </c>
      <c r="F24" s="19">
        <v>35</v>
      </c>
      <c r="G24" s="22">
        <v>185</v>
      </c>
      <c r="H24" s="23">
        <v>20176.04</v>
      </c>
      <c r="I24" s="23">
        <v>22618.48</v>
      </c>
      <c r="J24" s="23">
        <v>42794.52</v>
      </c>
      <c r="K24" s="24">
        <f t="shared" si="0"/>
        <v>0.4714631686486962</v>
      </c>
      <c r="L24" s="23">
        <v>14916594</v>
      </c>
    </row>
    <row r="25" spans="1:12" ht="15.75" thickBot="1">
      <c r="A25" s="19" t="s">
        <v>7</v>
      </c>
      <c r="B25" s="20">
        <v>5970</v>
      </c>
      <c r="C25" s="21" t="s">
        <v>59</v>
      </c>
      <c r="D25" s="19">
        <v>0</v>
      </c>
      <c r="E25" s="19">
        <v>0</v>
      </c>
      <c r="F25" s="19">
        <v>14</v>
      </c>
      <c r="G25" s="22">
        <v>70</v>
      </c>
      <c r="H25" s="23">
        <v>20664.17</v>
      </c>
      <c r="I25" s="23">
        <v>22508.36</v>
      </c>
      <c r="J25" s="23">
        <v>43172.53</v>
      </c>
      <c r="K25" s="24">
        <f t="shared" si="0"/>
        <v>0.47864162697900725</v>
      </c>
      <c r="L25" s="23">
        <v>19830203</v>
      </c>
    </row>
    <row r="26" spans="1:12" ht="15.75" thickBot="1">
      <c r="A26" s="19" t="s">
        <v>46</v>
      </c>
      <c r="B26" s="20">
        <v>2259</v>
      </c>
      <c r="C26" s="21" t="s">
        <v>59</v>
      </c>
      <c r="D26" s="19">
        <v>0</v>
      </c>
      <c r="E26" s="19">
        <v>0</v>
      </c>
      <c r="F26" s="19">
        <v>9</v>
      </c>
      <c r="G26" s="22">
        <v>52</v>
      </c>
      <c r="H26" s="23">
        <v>22016.33</v>
      </c>
      <c r="I26" s="23">
        <v>27516.84</v>
      </c>
      <c r="J26" s="23">
        <v>49533.17</v>
      </c>
      <c r="K26" s="24">
        <f t="shared" si="0"/>
        <v>0.44447649928320765</v>
      </c>
      <c r="L26" s="23">
        <v>9001462</v>
      </c>
    </row>
    <row r="27" spans="1:12" ht="15.75" thickBot="1">
      <c r="A27" s="19" t="s">
        <v>11</v>
      </c>
      <c r="B27" s="20">
        <v>2837</v>
      </c>
      <c r="C27" s="21" t="s">
        <v>59</v>
      </c>
      <c r="D27" s="19">
        <v>0</v>
      </c>
      <c r="E27" s="19">
        <v>0</v>
      </c>
      <c r="F27" s="19">
        <v>5</v>
      </c>
      <c r="G27" s="22">
        <v>30</v>
      </c>
      <c r="H27" s="23">
        <v>22171.69</v>
      </c>
      <c r="I27" s="23">
        <v>30503.2</v>
      </c>
      <c r="J27" s="23">
        <v>52674.89</v>
      </c>
      <c r="K27" s="24">
        <f t="shared" si="0"/>
        <v>0.42091573423314216</v>
      </c>
      <c r="L27" s="23">
        <v>11782989</v>
      </c>
    </row>
    <row r="28" spans="1:12" ht="15.75" thickBot="1">
      <c r="A28" s="19" t="s">
        <v>54</v>
      </c>
      <c r="B28" s="20">
        <v>9202</v>
      </c>
      <c r="C28" s="21" t="s">
        <v>59</v>
      </c>
      <c r="D28" s="19">
        <v>1</v>
      </c>
      <c r="E28" s="19">
        <v>0</v>
      </c>
      <c r="F28" s="19">
        <v>50</v>
      </c>
      <c r="G28" s="22">
        <v>450</v>
      </c>
      <c r="H28" s="23">
        <v>20068.78</v>
      </c>
      <c r="I28" s="23">
        <v>34593.62</v>
      </c>
      <c r="J28" s="23">
        <v>54662.4</v>
      </c>
      <c r="K28" s="24">
        <f t="shared" si="0"/>
        <v>0.3671404841353471</v>
      </c>
      <c r="L28" s="23">
        <v>15666949</v>
      </c>
    </row>
    <row r="29" spans="1:12" ht="15.75" thickBot="1">
      <c r="A29" s="19" t="s">
        <v>52</v>
      </c>
      <c r="B29" s="20">
        <v>9667</v>
      </c>
      <c r="C29" s="21" t="s">
        <v>59</v>
      </c>
      <c r="D29" s="19">
        <v>1</v>
      </c>
      <c r="E29" s="19">
        <v>0</v>
      </c>
      <c r="F29" s="19">
        <v>40</v>
      </c>
      <c r="G29" s="22">
        <v>250</v>
      </c>
      <c r="H29" s="23">
        <v>20696.25</v>
      </c>
      <c r="I29" s="23">
        <v>37966.03</v>
      </c>
      <c r="J29" s="23">
        <v>58662.28</v>
      </c>
      <c r="K29" s="24">
        <f t="shared" si="0"/>
        <v>0.3528033687064328</v>
      </c>
      <c r="L29" s="23">
        <v>16188641</v>
      </c>
    </row>
    <row r="30" spans="1:12" ht="15.75" thickBot="1">
      <c r="A30" s="19" t="s">
        <v>42</v>
      </c>
      <c r="B30" s="20">
        <v>6445</v>
      </c>
      <c r="C30" s="21" t="s">
        <v>60</v>
      </c>
      <c r="D30" s="19">
        <v>0</v>
      </c>
      <c r="E30" s="19">
        <v>0</v>
      </c>
      <c r="F30" s="19">
        <v>25</v>
      </c>
      <c r="G30" s="22">
        <v>100</v>
      </c>
      <c r="H30" s="23">
        <v>29292.29</v>
      </c>
      <c r="I30" s="23">
        <v>31972</v>
      </c>
      <c r="J30" s="23">
        <v>61264.29</v>
      </c>
      <c r="K30" s="24">
        <f t="shared" si="0"/>
        <v>0.47812991875038463</v>
      </c>
      <c r="L30" s="23">
        <v>13848086</v>
      </c>
    </row>
    <row r="31" spans="1:12" ht="15.75" thickBot="1">
      <c r="A31" s="19" t="s">
        <v>19</v>
      </c>
      <c r="B31" s="20">
        <v>10049</v>
      </c>
      <c r="C31" s="21" t="s">
        <v>60</v>
      </c>
      <c r="D31" s="19">
        <v>1</v>
      </c>
      <c r="E31" s="19">
        <v>0</v>
      </c>
      <c r="F31" s="19">
        <v>55</v>
      </c>
      <c r="G31" s="22">
        <v>120</v>
      </c>
      <c r="H31" s="23">
        <v>29777.42</v>
      </c>
      <c r="I31" s="23">
        <v>33153.24</v>
      </c>
      <c r="J31" s="23">
        <v>62930.66</v>
      </c>
      <c r="K31" s="24">
        <f t="shared" si="0"/>
        <v>0.4731782568306132</v>
      </c>
      <c r="L31" s="23">
        <v>21178415</v>
      </c>
    </row>
    <row r="32" spans="1:12" ht="15.75" thickBot="1">
      <c r="A32" s="19" t="s">
        <v>55</v>
      </c>
      <c r="B32" s="20">
        <v>9417</v>
      </c>
      <c r="C32" s="21" t="s">
        <v>60</v>
      </c>
      <c r="D32" s="19">
        <v>1</v>
      </c>
      <c r="E32" s="19">
        <v>0</v>
      </c>
      <c r="F32" s="19">
        <v>65</v>
      </c>
      <c r="G32" s="22">
        <v>300</v>
      </c>
      <c r="H32" s="23">
        <v>31479.39</v>
      </c>
      <c r="I32" s="23">
        <v>33905.95</v>
      </c>
      <c r="J32" s="23">
        <v>65385.34</v>
      </c>
      <c r="K32" s="24">
        <f t="shared" si="0"/>
        <v>0.4814441585835602</v>
      </c>
      <c r="L32" s="23">
        <v>9488865</v>
      </c>
    </row>
    <row r="33" spans="1:12" ht="15.75" thickBot="1">
      <c r="A33" s="19" t="s">
        <v>2</v>
      </c>
      <c r="B33" s="20">
        <v>7009</v>
      </c>
      <c r="C33" s="21" t="s">
        <v>60</v>
      </c>
      <c r="D33" s="19">
        <v>1</v>
      </c>
      <c r="E33" s="19">
        <v>0</v>
      </c>
      <c r="F33" s="19">
        <v>30</v>
      </c>
      <c r="G33" s="22">
        <v>40</v>
      </c>
      <c r="H33" s="23">
        <v>32353.42</v>
      </c>
      <c r="I33" s="23">
        <v>34116.44</v>
      </c>
      <c r="J33" s="23">
        <v>66469.86</v>
      </c>
      <c r="K33" s="24">
        <f t="shared" si="0"/>
        <v>0.48673819983974687</v>
      </c>
      <c r="L33" s="23">
        <v>11440546</v>
      </c>
    </row>
    <row r="34" spans="1:12" ht="15.75" thickBot="1">
      <c r="A34" s="19" t="s">
        <v>45</v>
      </c>
      <c r="B34" s="20">
        <v>7675</v>
      </c>
      <c r="C34" s="21" t="s">
        <v>60</v>
      </c>
      <c r="D34" s="19">
        <v>0</v>
      </c>
      <c r="E34" s="19">
        <v>0</v>
      </c>
      <c r="F34" s="19">
        <v>8</v>
      </c>
      <c r="G34" s="22">
        <v>31</v>
      </c>
      <c r="H34" s="23">
        <v>32497.76</v>
      </c>
      <c r="I34" s="23">
        <v>34691</v>
      </c>
      <c r="J34" s="23">
        <v>67188.76</v>
      </c>
      <c r="K34" s="24">
        <f t="shared" si="0"/>
        <v>0.4836785200381731</v>
      </c>
      <c r="L34" s="23">
        <v>24735295</v>
      </c>
    </row>
    <row r="35" spans="1:12" ht="15.75" thickBot="1">
      <c r="A35" s="19" t="s">
        <v>24</v>
      </c>
      <c r="B35" s="20">
        <v>18837</v>
      </c>
      <c r="C35" s="21" t="s">
        <v>60</v>
      </c>
      <c r="D35" s="19">
        <v>1</v>
      </c>
      <c r="E35" s="19">
        <v>1</v>
      </c>
      <c r="F35" s="19">
        <v>60</v>
      </c>
      <c r="G35" s="22">
        <v>200</v>
      </c>
      <c r="H35" s="23">
        <v>33153.29</v>
      </c>
      <c r="I35" s="23">
        <v>34133</v>
      </c>
      <c r="J35" s="23">
        <v>67286.29</v>
      </c>
      <c r="K35" s="24">
        <f t="shared" si="0"/>
        <v>0.4927198393610348</v>
      </c>
      <c r="L35" s="23">
        <v>25394727</v>
      </c>
    </row>
    <row r="36" spans="1:12" ht="15.75" thickBot="1">
      <c r="A36" s="19" t="s">
        <v>41</v>
      </c>
      <c r="B36" s="20">
        <v>3609</v>
      </c>
      <c r="C36" s="21" t="s">
        <v>59</v>
      </c>
      <c r="D36" s="19">
        <v>0</v>
      </c>
      <c r="E36" s="19">
        <v>0</v>
      </c>
      <c r="F36" s="19">
        <v>5</v>
      </c>
      <c r="G36" s="22">
        <v>25</v>
      </c>
      <c r="H36" s="23">
        <v>33486.22</v>
      </c>
      <c r="I36" s="23">
        <v>34178.43</v>
      </c>
      <c r="J36" s="23">
        <v>67664.65</v>
      </c>
      <c r="K36" s="24">
        <f t="shared" si="0"/>
        <v>0.4948849953409942</v>
      </c>
      <c r="L36" s="23">
        <v>14688013</v>
      </c>
    </row>
    <row r="37" spans="1:12" ht="15.75" thickBot="1">
      <c r="A37" s="19" t="s">
        <v>37</v>
      </c>
      <c r="B37" s="20">
        <v>9383</v>
      </c>
      <c r="C37" s="21" t="s">
        <v>60</v>
      </c>
      <c r="D37" s="19">
        <v>0</v>
      </c>
      <c r="E37" s="19">
        <v>0</v>
      </c>
      <c r="F37" s="19">
        <v>50</v>
      </c>
      <c r="G37" s="22">
        <v>200</v>
      </c>
      <c r="H37" s="23">
        <v>33711.37</v>
      </c>
      <c r="I37" s="23">
        <v>34406.33</v>
      </c>
      <c r="J37" s="23">
        <v>68117.7</v>
      </c>
      <c r="K37" s="24">
        <f t="shared" si="0"/>
        <v>0.49489882952595293</v>
      </c>
      <c r="L37" s="23">
        <v>84867600</v>
      </c>
    </row>
    <row r="38" spans="1:12" ht="15.75" thickBot="1">
      <c r="A38" s="19" t="s">
        <v>53</v>
      </c>
      <c r="B38" s="20">
        <v>10620</v>
      </c>
      <c r="C38" s="21" t="s">
        <v>59</v>
      </c>
      <c r="D38" s="19">
        <v>0</v>
      </c>
      <c r="E38" s="19">
        <v>0</v>
      </c>
      <c r="F38" s="19">
        <v>15</v>
      </c>
      <c r="G38" s="22">
        <v>1721</v>
      </c>
      <c r="H38" s="23">
        <v>22205.77</v>
      </c>
      <c r="I38" s="23">
        <v>46894.23</v>
      </c>
      <c r="J38" s="23">
        <v>69100</v>
      </c>
      <c r="K38" s="24">
        <f t="shared" si="0"/>
        <v>0.321357018813314</v>
      </c>
      <c r="L38" s="23">
        <v>24804168</v>
      </c>
    </row>
    <row r="39" spans="1:12" ht="15.75" thickBot="1">
      <c r="A39" s="19" t="s">
        <v>35</v>
      </c>
      <c r="B39" s="20">
        <v>7180</v>
      </c>
      <c r="C39" s="21" t="s">
        <v>60</v>
      </c>
      <c r="D39" s="19">
        <v>0</v>
      </c>
      <c r="E39" s="19">
        <v>0</v>
      </c>
      <c r="F39" s="19">
        <v>86</v>
      </c>
      <c r="G39" s="22">
        <v>213</v>
      </c>
      <c r="H39" s="23">
        <v>34638.75</v>
      </c>
      <c r="I39" s="23">
        <v>35248.47</v>
      </c>
      <c r="J39" s="23">
        <v>69887.22</v>
      </c>
      <c r="K39" s="24">
        <f t="shared" si="0"/>
        <v>0.49563782906230924</v>
      </c>
      <c r="L39" s="23">
        <v>11351918</v>
      </c>
    </row>
    <row r="40" spans="1:12" ht="15.75" thickBot="1">
      <c r="A40" s="19" t="s">
        <v>4</v>
      </c>
      <c r="B40" s="20">
        <v>9552</v>
      </c>
      <c r="C40" s="21" t="s">
        <v>60</v>
      </c>
      <c r="D40" s="19">
        <v>1</v>
      </c>
      <c r="E40" s="19">
        <v>0</v>
      </c>
      <c r="F40" s="19">
        <v>40</v>
      </c>
      <c r="G40" s="22">
        <v>300</v>
      </c>
      <c r="H40" s="23">
        <v>35000</v>
      </c>
      <c r="I40" s="23">
        <v>35000</v>
      </c>
      <c r="J40" s="23">
        <v>70000</v>
      </c>
      <c r="K40" s="24">
        <f t="shared" si="0"/>
        <v>0.5</v>
      </c>
      <c r="L40" s="23">
        <v>24558032</v>
      </c>
    </row>
    <row r="41" spans="1:12" ht="15.75" thickBot="1">
      <c r="A41" s="19" t="s">
        <v>12</v>
      </c>
      <c r="B41" s="20">
        <v>11893</v>
      </c>
      <c r="C41" s="21" t="s">
        <v>60</v>
      </c>
      <c r="D41" s="19">
        <v>1</v>
      </c>
      <c r="E41" s="19">
        <v>0</v>
      </c>
      <c r="F41" s="19">
        <v>60</v>
      </c>
      <c r="G41" s="22">
        <v>500</v>
      </c>
      <c r="H41" s="23">
        <v>34360.1</v>
      </c>
      <c r="I41" s="23">
        <v>35762.43</v>
      </c>
      <c r="J41" s="23">
        <v>70122.53</v>
      </c>
      <c r="K41" s="24">
        <f t="shared" si="0"/>
        <v>0.49000085992333703</v>
      </c>
      <c r="L41" s="23">
        <v>21454024</v>
      </c>
    </row>
    <row r="42" spans="1:12" ht="15.75" thickBot="1">
      <c r="A42" s="19" t="s">
        <v>18</v>
      </c>
      <c r="B42" s="20">
        <v>16673</v>
      </c>
      <c r="C42" s="21" t="s">
        <v>60</v>
      </c>
      <c r="D42" s="19">
        <v>1</v>
      </c>
      <c r="E42" s="19">
        <v>0</v>
      </c>
      <c r="F42" s="19">
        <v>95</v>
      </c>
      <c r="G42" s="22">
        <v>275</v>
      </c>
      <c r="H42" s="23">
        <v>33219.41</v>
      </c>
      <c r="I42" s="23">
        <v>37112.62</v>
      </c>
      <c r="J42" s="23">
        <v>70332.03</v>
      </c>
      <c r="K42" s="24">
        <f t="shared" si="0"/>
        <v>0.47232263877496505</v>
      </c>
      <c r="L42" s="23">
        <v>26715209</v>
      </c>
    </row>
    <row r="43" spans="1:12" ht="15.75" thickBot="1">
      <c r="A43" s="19" t="s">
        <v>8</v>
      </c>
      <c r="B43" s="20">
        <v>11696</v>
      </c>
      <c r="C43" s="21" t="s">
        <v>60</v>
      </c>
      <c r="D43" s="19">
        <v>1</v>
      </c>
      <c r="E43" s="19">
        <v>0</v>
      </c>
      <c r="F43" s="19">
        <v>107</v>
      </c>
      <c r="G43" s="22">
        <v>117</v>
      </c>
      <c r="H43" s="23">
        <v>34217.77</v>
      </c>
      <c r="I43" s="23">
        <v>36566</v>
      </c>
      <c r="J43" s="23">
        <v>70783.77</v>
      </c>
      <c r="K43" s="24">
        <f t="shared" si="0"/>
        <v>0.4834126523636703</v>
      </c>
      <c r="L43" s="23">
        <v>14165809</v>
      </c>
    </row>
    <row r="44" spans="1:12" ht="15.75" thickBot="1">
      <c r="A44" s="19" t="s">
        <v>38</v>
      </c>
      <c r="B44" s="20">
        <v>10227</v>
      </c>
      <c r="C44" s="21" t="s">
        <v>60</v>
      </c>
      <c r="D44" s="19">
        <v>1</v>
      </c>
      <c r="E44" s="19">
        <v>0</v>
      </c>
      <c r="F44" s="19">
        <v>40</v>
      </c>
      <c r="G44" s="22">
        <v>75</v>
      </c>
      <c r="H44" s="23">
        <v>34675.84</v>
      </c>
      <c r="I44" s="23">
        <v>36272.62</v>
      </c>
      <c r="J44" s="23">
        <v>70948.46</v>
      </c>
      <c r="K44" s="24">
        <f t="shared" si="0"/>
        <v>0.48874690162408024</v>
      </c>
      <c r="L44" s="23">
        <v>27424990</v>
      </c>
    </row>
    <row r="45" spans="1:12" ht="15.75" thickBot="1">
      <c r="A45" s="19" t="s">
        <v>25</v>
      </c>
      <c r="B45" s="20">
        <v>6851</v>
      </c>
      <c r="C45" s="21" t="s">
        <v>60</v>
      </c>
      <c r="D45" s="19">
        <v>0</v>
      </c>
      <c r="E45" s="19">
        <v>0</v>
      </c>
      <c r="F45" s="19">
        <v>16</v>
      </c>
      <c r="G45" s="22">
        <v>150</v>
      </c>
      <c r="H45" s="23">
        <v>33614.36</v>
      </c>
      <c r="I45" s="23">
        <v>37409</v>
      </c>
      <c r="J45" s="23">
        <v>71023.36</v>
      </c>
      <c r="K45" s="24">
        <f t="shared" si="0"/>
        <v>0.4732859723899292</v>
      </c>
      <c r="L45" s="23">
        <v>33984838</v>
      </c>
    </row>
    <row r="46" spans="1:12" ht="15.75" thickBot="1">
      <c r="A46" s="19" t="s">
        <v>21</v>
      </c>
      <c r="B46" s="20">
        <v>26507</v>
      </c>
      <c r="C46" s="21" t="s">
        <v>60</v>
      </c>
      <c r="D46" s="19">
        <v>2</v>
      </c>
      <c r="E46" s="19">
        <v>0</v>
      </c>
      <c r="F46" s="19">
        <v>130</v>
      </c>
      <c r="G46" s="22">
        <v>1000</v>
      </c>
      <c r="H46" s="23">
        <v>35561.9</v>
      </c>
      <c r="I46" s="23">
        <v>37816.57</v>
      </c>
      <c r="J46" s="23">
        <v>73378.47</v>
      </c>
      <c r="K46" s="24">
        <f t="shared" si="0"/>
        <v>0.4846367061073909</v>
      </c>
      <c r="L46" s="23">
        <v>52286175</v>
      </c>
    </row>
    <row r="47" spans="1:12" ht="15.75" thickBot="1">
      <c r="A47" s="19" t="s">
        <v>1</v>
      </c>
      <c r="B47" s="20">
        <v>12671</v>
      </c>
      <c r="C47" s="21" t="s">
        <v>60</v>
      </c>
      <c r="D47" s="19">
        <v>1</v>
      </c>
      <c r="E47" s="19">
        <v>0</v>
      </c>
      <c r="F47" s="19">
        <v>60</v>
      </c>
      <c r="G47" s="22">
        <v>250</v>
      </c>
      <c r="H47" s="23">
        <v>32687.2</v>
      </c>
      <c r="I47" s="23">
        <v>40874</v>
      </c>
      <c r="J47" s="23">
        <v>73561.2</v>
      </c>
      <c r="K47" s="24">
        <f t="shared" si="0"/>
        <v>0.4443538169578528</v>
      </c>
      <c r="L47" s="23">
        <v>19071825</v>
      </c>
    </row>
    <row r="48" spans="1:12" ht="15.75" thickBot="1">
      <c r="A48" s="19" t="s">
        <v>6</v>
      </c>
      <c r="B48" s="20">
        <v>80357</v>
      </c>
      <c r="C48" s="21" t="s">
        <v>60</v>
      </c>
      <c r="D48" s="19">
        <v>8</v>
      </c>
      <c r="E48" s="19">
        <v>0</v>
      </c>
      <c r="F48" s="19">
        <v>300</v>
      </c>
      <c r="G48" s="22">
        <v>2500</v>
      </c>
      <c r="H48" s="23">
        <v>36543.29</v>
      </c>
      <c r="I48" s="23">
        <v>37373.65</v>
      </c>
      <c r="J48" s="23">
        <v>73916.94</v>
      </c>
      <c r="K48" s="24">
        <f t="shared" si="0"/>
        <v>0.49438315493038537</v>
      </c>
      <c r="L48" s="23">
        <v>109296050</v>
      </c>
    </row>
    <row r="49" spans="1:12" ht="15.75" thickBot="1">
      <c r="A49" s="19" t="s">
        <v>43</v>
      </c>
      <c r="B49" s="20">
        <v>5267</v>
      </c>
      <c r="C49" s="21" t="s">
        <v>60</v>
      </c>
      <c r="D49" s="19">
        <v>0</v>
      </c>
      <c r="E49" s="19">
        <v>0</v>
      </c>
      <c r="F49" s="19">
        <v>60</v>
      </c>
      <c r="G49" s="22">
        <v>240</v>
      </c>
      <c r="H49" s="23">
        <v>34736.98</v>
      </c>
      <c r="I49" s="23">
        <v>39191.99</v>
      </c>
      <c r="J49" s="23">
        <v>73928.97</v>
      </c>
      <c r="K49" s="24">
        <f t="shared" si="0"/>
        <v>0.469869660026374</v>
      </c>
      <c r="L49" s="23">
        <v>13384935</v>
      </c>
    </row>
    <row r="50" spans="1:12" ht="15.75" thickBot="1">
      <c r="A50" s="19" t="s">
        <v>51</v>
      </c>
      <c r="B50" s="20">
        <v>36070</v>
      </c>
      <c r="C50" s="21" t="s">
        <v>60</v>
      </c>
      <c r="D50" s="19">
        <v>2</v>
      </c>
      <c r="E50" s="19">
        <v>0</v>
      </c>
      <c r="F50" s="19">
        <v>185</v>
      </c>
      <c r="G50" s="22">
        <v>500</v>
      </c>
      <c r="H50" s="23">
        <v>35512.79</v>
      </c>
      <c r="I50" s="23">
        <v>39471.43</v>
      </c>
      <c r="J50" s="23">
        <v>74984.22</v>
      </c>
      <c r="K50" s="24">
        <f t="shared" si="0"/>
        <v>0.4736035128457694</v>
      </c>
      <c r="L50" s="23">
        <v>59048019</v>
      </c>
    </row>
    <row r="51" spans="1:12" ht="15.75" thickBot="1">
      <c r="A51" s="19" t="s">
        <v>28</v>
      </c>
      <c r="B51" s="20">
        <v>3884</v>
      </c>
      <c r="C51" s="21" t="s">
        <v>60</v>
      </c>
      <c r="D51" s="19">
        <v>0</v>
      </c>
      <c r="E51" s="19">
        <v>0</v>
      </c>
      <c r="F51" s="19">
        <v>40</v>
      </c>
      <c r="G51" s="22">
        <v>150</v>
      </c>
      <c r="H51" s="23">
        <v>35930.76</v>
      </c>
      <c r="I51" s="23">
        <v>40251.13</v>
      </c>
      <c r="J51" s="23">
        <v>76181.89</v>
      </c>
      <c r="K51" s="24">
        <f t="shared" si="0"/>
        <v>0.47164437637344</v>
      </c>
      <c r="L51" s="23">
        <v>8054255</v>
      </c>
    </row>
    <row r="52" spans="1:12" ht="15.75" thickBot="1">
      <c r="A52" s="19" t="s">
        <v>40</v>
      </c>
      <c r="B52" s="20">
        <v>8195</v>
      </c>
      <c r="C52" s="21" t="s">
        <v>60</v>
      </c>
      <c r="D52" s="19">
        <v>0</v>
      </c>
      <c r="E52" s="19">
        <v>0</v>
      </c>
      <c r="F52" s="19">
        <v>48</v>
      </c>
      <c r="G52" s="22">
        <v>263</v>
      </c>
      <c r="H52" s="23">
        <v>33629.4</v>
      </c>
      <c r="I52" s="23">
        <v>43789.38</v>
      </c>
      <c r="J52" s="23">
        <v>77418.78</v>
      </c>
      <c r="K52" s="24">
        <f t="shared" si="0"/>
        <v>0.4343829752935916</v>
      </c>
      <c r="L52" s="23">
        <v>28823825</v>
      </c>
    </row>
    <row r="53" spans="1:12" ht="15.75" thickBot="1">
      <c r="A53" s="19" t="s">
        <v>14</v>
      </c>
      <c r="B53" s="20">
        <v>67831</v>
      </c>
      <c r="C53" s="21" t="s">
        <v>60</v>
      </c>
      <c r="D53" s="19">
        <v>4</v>
      </c>
      <c r="E53" s="19">
        <v>0</v>
      </c>
      <c r="F53" s="19">
        <v>230</v>
      </c>
      <c r="G53" s="22">
        <v>700</v>
      </c>
      <c r="H53" s="23">
        <v>38594.98</v>
      </c>
      <c r="I53" s="23">
        <v>42407</v>
      </c>
      <c r="J53" s="23">
        <v>81001.98</v>
      </c>
      <c r="K53" s="24">
        <f t="shared" si="0"/>
        <v>0.47646958753353935</v>
      </c>
      <c r="L53" s="23">
        <v>155348908</v>
      </c>
    </row>
    <row r="54" spans="1:12" ht="15.75" thickBot="1">
      <c r="A54" s="19" t="s">
        <v>56</v>
      </c>
      <c r="B54" s="20">
        <v>34606</v>
      </c>
      <c r="C54" s="21" t="s">
        <v>60</v>
      </c>
      <c r="D54" s="19">
        <v>5</v>
      </c>
      <c r="E54" s="19">
        <v>0</v>
      </c>
      <c r="F54" s="19">
        <v>350</v>
      </c>
      <c r="G54" s="22">
        <v>1200</v>
      </c>
      <c r="H54" s="23">
        <v>39022.97</v>
      </c>
      <c r="I54" s="23">
        <v>43247</v>
      </c>
      <c r="J54" s="23">
        <v>82269.97</v>
      </c>
      <c r="K54" s="24">
        <f t="shared" si="0"/>
        <v>0.47432823908894095</v>
      </c>
      <c r="L54" s="23">
        <v>48172935</v>
      </c>
    </row>
    <row r="55" spans="1:12" ht="15.75" thickBot="1">
      <c r="A55" s="19" t="s">
        <v>13</v>
      </c>
      <c r="B55" s="20">
        <v>74471</v>
      </c>
      <c r="C55" s="21" t="s">
        <v>60</v>
      </c>
      <c r="D55" s="19">
        <v>3</v>
      </c>
      <c r="E55" s="19">
        <v>0</v>
      </c>
      <c r="F55" s="19">
        <v>350</v>
      </c>
      <c r="G55" s="22">
        <v>520</v>
      </c>
      <c r="H55" s="23">
        <v>37461.33</v>
      </c>
      <c r="I55" s="23">
        <v>45094</v>
      </c>
      <c r="J55" s="23">
        <v>82555.33</v>
      </c>
      <c r="K55" s="24">
        <f t="shared" si="0"/>
        <v>0.4537723972516372</v>
      </c>
      <c r="L55" s="23">
        <v>161120866</v>
      </c>
    </row>
    <row r="56" spans="1:12" ht="15.75" thickBot="1">
      <c r="A56" s="19" t="s">
        <v>50</v>
      </c>
      <c r="B56" s="20">
        <v>129352</v>
      </c>
      <c r="C56" s="26" t="s">
        <v>60</v>
      </c>
      <c r="D56" s="19">
        <v>12</v>
      </c>
      <c r="E56" s="19">
        <v>2</v>
      </c>
      <c r="F56" s="19">
        <v>627</v>
      </c>
      <c r="G56" s="22" t="s">
        <v>0</v>
      </c>
      <c r="H56" s="23">
        <v>39625.38</v>
      </c>
      <c r="I56" s="23">
        <v>43804.83</v>
      </c>
      <c r="J56" s="23">
        <v>83430.21</v>
      </c>
      <c r="K56" s="24">
        <f t="shared" si="0"/>
        <v>0.4749524183146608</v>
      </c>
      <c r="L56" s="23">
        <v>215714493</v>
      </c>
    </row>
    <row r="57" spans="1:12" ht="15.75" thickBot="1">
      <c r="A57" s="19" t="s">
        <v>30</v>
      </c>
      <c r="B57" s="20">
        <v>15694</v>
      </c>
      <c r="C57" s="21" t="s">
        <v>60</v>
      </c>
      <c r="D57" s="19">
        <v>1</v>
      </c>
      <c r="E57" s="19">
        <v>0</v>
      </c>
      <c r="F57" s="19">
        <v>120</v>
      </c>
      <c r="G57" s="22">
        <v>400</v>
      </c>
      <c r="H57" s="23">
        <v>39788.76</v>
      </c>
      <c r="I57" s="23">
        <v>43870</v>
      </c>
      <c r="J57" s="23">
        <v>83658.76</v>
      </c>
      <c r="K57" s="24">
        <f t="shared" si="0"/>
        <v>0.4756078144117843</v>
      </c>
      <c r="L57" s="23">
        <v>30353419</v>
      </c>
    </row>
    <row r="58" spans="1:12" ht="15.75" thickBot="1">
      <c r="A58" s="19" t="s">
        <v>22</v>
      </c>
      <c r="B58" s="20">
        <v>55716</v>
      </c>
      <c r="C58" s="21" t="s">
        <v>60</v>
      </c>
      <c r="D58" s="19">
        <v>4</v>
      </c>
      <c r="E58" s="19">
        <v>0</v>
      </c>
      <c r="F58" s="19">
        <v>275</v>
      </c>
      <c r="G58" s="22">
        <v>1000</v>
      </c>
      <c r="H58" s="23">
        <v>37168.65</v>
      </c>
      <c r="I58" s="23">
        <v>47854.4</v>
      </c>
      <c r="J58" s="23">
        <v>85023.05</v>
      </c>
      <c r="K58" s="24">
        <f t="shared" si="0"/>
        <v>0.43715968787287685</v>
      </c>
      <c r="L58" s="23">
        <v>88021310</v>
      </c>
    </row>
    <row r="59" spans="1:12" ht="15">
      <c r="A59" s="1" t="s">
        <v>29</v>
      </c>
      <c r="B59" s="7">
        <v>95802</v>
      </c>
      <c r="C59" s="27" t="s">
        <v>60</v>
      </c>
      <c r="D59" s="12">
        <v>7</v>
      </c>
      <c r="E59" s="12">
        <v>0</v>
      </c>
      <c r="F59" s="12">
        <v>450</v>
      </c>
      <c r="G59" s="13">
        <v>1000</v>
      </c>
      <c r="H59" s="14">
        <v>42484.04</v>
      </c>
      <c r="I59" s="14">
        <v>47434.36</v>
      </c>
      <c r="J59" s="14">
        <v>89918.4</v>
      </c>
      <c r="K59" s="15">
        <f t="shared" si="0"/>
        <v>0.4724732646488372</v>
      </c>
      <c r="L59" s="14">
        <v>167138567</v>
      </c>
    </row>
    <row r="60" spans="1:12" ht="15.75" thickBot="1">
      <c r="A60" s="4" t="s">
        <v>57</v>
      </c>
      <c r="B60" s="8">
        <f>SUM(B4:B59)</f>
        <v>902195</v>
      </c>
      <c r="C60" s="4" t="s">
        <v>74</v>
      </c>
      <c r="D60" s="9">
        <f>SUM(D23:D59)</f>
        <v>63</v>
      </c>
      <c r="E60" s="16">
        <f>SUM(E23:E59)</f>
        <v>3</v>
      </c>
      <c r="F60" s="10">
        <v>4369</v>
      </c>
      <c r="G60" s="8">
        <v>16300</v>
      </c>
      <c r="H60" s="5">
        <v>1510287.04</v>
      </c>
      <c r="I60" s="5">
        <v>1711646.56</v>
      </c>
      <c r="J60" s="5">
        <v>3221933.6</v>
      </c>
      <c r="K60" s="6">
        <f t="shared" si="0"/>
        <v>0.46875175826093995</v>
      </c>
      <c r="L60" s="5">
        <f>3221933.6+SUM(L4:L59)</f>
        <v>1783151919.6</v>
      </c>
    </row>
    <row r="61" spans="1:12" ht="15.75" thickTop="1">
      <c r="A61" s="2" t="s">
        <v>61</v>
      </c>
      <c r="B61" s="2"/>
      <c r="C61" s="2"/>
      <c r="D61" s="2"/>
      <c r="E61" s="2"/>
      <c r="F61" s="2"/>
      <c r="G61" s="2"/>
      <c r="H61" s="3"/>
      <c r="I61" s="3"/>
      <c r="J61" s="3"/>
      <c r="K61" s="2"/>
      <c r="L61" s="1"/>
    </row>
    <row r="62" spans="1:12" ht="29.25" customHeight="1">
      <c r="A62" s="30" t="s">
        <v>73</v>
      </c>
      <c r="B62" s="30"/>
      <c r="C62" s="30"/>
      <c r="D62" s="30"/>
      <c r="E62" s="30"/>
      <c r="F62" s="30"/>
      <c r="G62" s="30"/>
      <c r="H62" s="30"/>
      <c r="I62" s="30"/>
      <c r="J62" s="30"/>
      <c r="K62" s="30"/>
      <c r="L62" s="30"/>
    </row>
  </sheetData>
  <mergeCells count="2">
    <mergeCell ref="A1:L2"/>
    <mergeCell ref="A62:L62"/>
  </mergeCells>
  <printOptions/>
  <pageMargins left="0.91" right="0.75" top="0.56" bottom="0.53"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62"/>
  <sheetViews>
    <sheetView workbookViewId="0" topLeftCell="A38">
      <selection activeCell="B56" sqref="A56:L63"/>
    </sheetView>
  </sheetViews>
  <sheetFormatPr defaultColWidth="8.88671875" defaultRowHeight="15"/>
  <cols>
    <col min="1" max="1" width="12.5546875" style="0" customWidth="1"/>
    <col min="4" max="4" width="5.3359375" style="0" customWidth="1"/>
    <col min="5" max="5" width="5.21484375" style="0" customWidth="1"/>
    <col min="6" max="6" width="6.21484375" style="0" customWidth="1"/>
    <col min="7" max="7" width="6.99609375" style="0" customWidth="1"/>
    <col min="12" max="12" width="11.10546875" style="0" customWidth="1"/>
  </cols>
  <sheetData>
    <row r="1" spans="1:12" ht="15">
      <c r="A1" s="29" t="s">
        <v>79</v>
      </c>
      <c r="B1" s="29"/>
      <c r="C1" s="29"/>
      <c r="D1" s="29"/>
      <c r="E1" s="29"/>
      <c r="F1" s="29"/>
      <c r="G1" s="29"/>
      <c r="H1" s="29"/>
      <c r="I1" s="29"/>
      <c r="J1" s="29"/>
      <c r="K1" s="29"/>
      <c r="L1" s="29"/>
    </row>
    <row r="2" spans="1:12" ht="15">
      <c r="A2" s="29"/>
      <c r="B2" s="29"/>
      <c r="C2" s="29"/>
      <c r="D2" s="29"/>
      <c r="E2" s="29"/>
      <c r="F2" s="29"/>
      <c r="G2" s="29"/>
      <c r="H2" s="29"/>
      <c r="I2" s="29"/>
      <c r="J2" s="29"/>
      <c r="K2" s="29"/>
      <c r="L2" s="29"/>
    </row>
    <row r="3" spans="1:12" ht="48.75" thickBot="1">
      <c r="A3" s="18" t="s">
        <v>49</v>
      </c>
      <c r="B3" s="17" t="s">
        <v>67</v>
      </c>
      <c r="C3" s="17" t="s">
        <v>58</v>
      </c>
      <c r="D3" s="17" t="s">
        <v>66</v>
      </c>
      <c r="E3" s="17" t="s">
        <v>65</v>
      </c>
      <c r="F3" s="17" t="s">
        <v>62</v>
      </c>
      <c r="G3" s="17" t="s">
        <v>63</v>
      </c>
      <c r="H3" s="17" t="s">
        <v>70</v>
      </c>
      <c r="I3" s="17" t="s">
        <v>71</v>
      </c>
      <c r="J3" s="17" t="s">
        <v>68</v>
      </c>
      <c r="K3" s="17" t="s">
        <v>69</v>
      </c>
      <c r="L3" s="17" t="s">
        <v>72</v>
      </c>
    </row>
    <row r="4" spans="1:12" ht="15.75" thickBot="1">
      <c r="A4" s="19" t="s">
        <v>23</v>
      </c>
      <c r="B4" s="20">
        <v>2158</v>
      </c>
      <c r="C4" s="21" t="s">
        <v>60</v>
      </c>
      <c r="D4" s="19">
        <v>0</v>
      </c>
      <c r="E4" s="19">
        <v>0</v>
      </c>
      <c r="F4" s="19">
        <v>3</v>
      </c>
      <c r="G4" s="22">
        <v>5</v>
      </c>
      <c r="H4" s="23">
        <v>15851.96</v>
      </c>
      <c r="I4" s="23">
        <v>17552</v>
      </c>
      <c r="J4" s="23">
        <v>33403.96</v>
      </c>
      <c r="K4" s="24">
        <f aca="true" t="shared" si="0" ref="K4:K60">H4/J4</f>
        <v>0.47455331643314147</v>
      </c>
      <c r="L4" s="23">
        <v>6723172</v>
      </c>
    </row>
    <row r="5" spans="1:12" ht="15.75" thickBot="1">
      <c r="A5" s="19" t="s">
        <v>28</v>
      </c>
      <c r="B5" s="20">
        <v>3884</v>
      </c>
      <c r="C5" s="21" t="s">
        <v>60</v>
      </c>
      <c r="D5" s="19">
        <v>0</v>
      </c>
      <c r="E5" s="19">
        <v>0</v>
      </c>
      <c r="F5" s="19">
        <v>40</v>
      </c>
      <c r="G5" s="22">
        <v>150</v>
      </c>
      <c r="H5" s="23">
        <v>35930.76</v>
      </c>
      <c r="I5" s="23">
        <v>40251.13</v>
      </c>
      <c r="J5" s="23">
        <v>76181.89</v>
      </c>
      <c r="K5" s="24">
        <f t="shared" si="0"/>
        <v>0.47164437637344</v>
      </c>
      <c r="L5" s="23">
        <v>8054255</v>
      </c>
    </row>
    <row r="6" spans="1:12" ht="15.75" thickBot="1">
      <c r="A6" s="19" t="s">
        <v>17</v>
      </c>
      <c r="B6" s="20">
        <v>2830</v>
      </c>
      <c r="C6" s="21" t="s">
        <v>60</v>
      </c>
      <c r="D6" s="19">
        <v>0</v>
      </c>
      <c r="E6" s="19">
        <v>1</v>
      </c>
      <c r="F6" s="19">
        <v>10</v>
      </c>
      <c r="G6" s="22">
        <v>100</v>
      </c>
      <c r="H6" s="23">
        <v>17506.81</v>
      </c>
      <c r="I6" s="23">
        <v>18491.25</v>
      </c>
      <c r="J6" s="23">
        <v>35998.06</v>
      </c>
      <c r="K6" s="24">
        <f t="shared" si="0"/>
        <v>0.48632648537171175</v>
      </c>
      <c r="L6" s="23">
        <v>8714458</v>
      </c>
    </row>
    <row r="7" spans="1:12" ht="15.75" thickBot="1">
      <c r="A7" s="19" t="s">
        <v>55</v>
      </c>
      <c r="B7" s="20">
        <v>9417</v>
      </c>
      <c r="C7" s="21" t="s">
        <v>60</v>
      </c>
      <c r="D7" s="19">
        <v>1</v>
      </c>
      <c r="E7" s="19">
        <v>0</v>
      </c>
      <c r="F7" s="19">
        <v>65</v>
      </c>
      <c r="G7" s="22">
        <v>300</v>
      </c>
      <c r="H7" s="23">
        <v>31479.39</v>
      </c>
      <c r="I7" s="23">
        <v>33905.95</v>
      </c>
      <c r="J7" s="23">
        <v>65385.34</v>
      </c>
      <c r="K7" s="24">
        <f t="shared" si="0"/>
        <v>0.4814441585835602</v>
      </c>
      <c r="L7" s="23">
        <v>9488865</v>
      </c>
    </row>
    <row r="8" spans="1:12" ht="15.75" thickBot="1">
      <c r="A8" s="19" t="s">
        <v>35</v>
      </c>
      <c r="B8" s="20">
        <v>7180</v>
      </c>
      <c r="C8" s="21" t="s">
        <v>60</v>
      </c>
      <c r="D8" s="19">
        <v>0</v>
      </c>
      <c r="E8" s="19">
        <v>0</v>
      </c>
      <c r="F8" s="19">
        <v>86</v>
      </c>
      <c r="G8" s="22">
        <v>213</v>
      </c>
      <c r="H8" s="23">
        <v>34638.75</v>
      </c>
      <c r="I8" s="23">
        <v>35248.47</v>
      </c>
      <c r="J8" s="23">
        <v>69887.22</v>
      </c>
      <c r="K8" s="24">
        <f t="shared" si="0"/>
        <v>0.49563782906230924</v>
      </c>
      <c r="L8" s="23">
        <v>11351918</v>
      </c>
    </row>
    <row r="9" spans="1:12" ht="15.75" thickBot="1">
      <c r="A9" s="19" t="s">
        <v>2</v>
      </c>
      <c r="B9" s="20">
        <v>7009</v>
      </c>
      <c r="C9" s="21" t="s">
        <v>60</v>
      </c>
      <c r="D9" s="19">
        <v>1</v>
      </c>
      <c r="E9" s="19">
        <v>0</v>
      </c>
      <c r="F9" s="19">
        <v>30</v>
      </c>
      <c r="G9" s="22">
        <v>40</v>
      </c>
      <c r="H9" s="23">
        <v>32353.42</v>
      </c>
      <c r="I9" s="23">
        <v>34116.44</v>
      </c>
      <c r="J9" s="23">
        <v>66469.86</v>
      </c>
      <c r="K9" s="24">
        <f t="shared" si="0"/>
        <v>0.48673819983974687</v>
      </c>
      <c r="L9" s="23">
        <v>11440546</v>
      </c>
    </row>
    <row r="10" spans="1:12" ht="15.75" thickBot="1">
      <c r="A10" s="19" t="s">
        <v>33</v>
      </c>
      <c r="B10" s="20">
        <v>6424</v>
      </c>
      <c r="C10" s="21" t="s">
        <v>60</v>
      </c>
      <c r="D10" s="19">
        <v>0</v>
      </c>
      <c r="E10" s="19">
        <v>0</v>
      </c>
      <c r="F10" s="19">
        <v>16</v>
      </c>
      <c r="G10" s="22">
        <v>205</v>
      </c>
      <c r="H10" s="23">
        <v>18896.05</v>
      </c>
      <c r="I10" s="23">
        <v>21104.68</v>
      </c>
      <c r="J10" s="23">
        <v>40000.73</v>
      </c>
      <c r="K10" s="24">
        <f t="shared" si="0"/>
        <v>0.4723926288345237</v>
      </c>
      <c r="L10" s="23">
        <v>12059213</v>
      </c>
    </row>
    <row r="11" spans="1:12" ht="15.75" thickBot="1">
      <c r="A11" s="19" t="s">
        <v>43</v>
      </c>
      <c r="B11" s="20">
        <v>5267</v>
      </c>
      <c r="C11" s="21" t="s">
        <v>60</v>
      </c>
      <c r="D11" s="19">
        <v>0</v>
      </c>
      <c r="E11" s="19">
        <v>0</v>
      </c>
      <c r="F11" s="19">
        <v>60</v>
      </c>
      <c r="G11" s="22">
        <v>240</v>
      </c>
      <c r="H11" s="23">
        <v>34736.98</v>
      </c>
      <c r="I11" s="23">
        <v>39191.99</v>
      </c>
      <c r="J11" s="23">
        <v>73928.97</v>
      </c>
      <c r="K11" s="24">
        <f t="shared" si="0"/>
        <v>0.469869660026374</v>
      </c>
      <c r="L11" s="23">
        <v>13384935</v>
      </c>
    </row>
    <row r="12" spans="1:12" ht="15.75" thickBot="1">
      <c r="A12" s="19" t="s">
        <v>42</v>
      </c>
      <c r="B12" s="20">
        <v>6445</v>
      </c>
      <c r="C12" s="21" t="s">
        <v>60</v>
      </c>
      <c r="D12" s="19">
        <v>0</v>
      </c>
      <c r="E12" s="19">
        <v>0</v>
      </c>
      <c r="F12" s="19">
        <v>25</v>
      </c>
      <c r="G12" s="22">
        <v>100</v>
      </c>
      <c r="H12" s="23">
        <v>29292.29</v>
      </c>
      <c r="I12" s="23">
        <v>31972</v>
      </c>
      <c r="J12" s="23">
        <v>61264.29</v>
      </c>
      <c r="K12" s="24">
        <f t="shared" si="0"/>
        <v>0.47812991875038463</v>
      </c>
      <c r="L12" s="23">
        <v>13848086</v>
      </c>
    </row>
    <row r="13" spans="1:12" ht="15.75" thickBot="1">
      <c r="A13" s="19" t="s">
        <v>8</v>
      </c>
      <c r="B13" s="20">
        <v>11696</v>
      </c>
      <c r="C13" s="21" t="s">
        <v>60</v>
      </c>
      <c r="D13" s="19">
        <v>1</v>
      </c>
      <c r="E13" s="19">
        <v>0</v>
      </c>
      <c r="F13" s="19">
        <v>107</v>
      </c>
      <c r="G13" s="22">
        <v>117</v>
      </c>
      <c r="H13" s="23">
        <v>34217.77</v>
      </c>
      <c r="I13" s="23">
        <v>36566</v>
      </c>
      <c r="J13" s="23">
        <v>70783.77</v>
      </c>
      <c r="K13" s="24">
        <f t="shared" si="0"/>
        <v>0.4834126523636703</v>
      </c>
      <c r="L13" s="23">
        <v>14165809</v>
      </c>
    </row>
    <row r="14" spans="1:12" ht="15.75" thickBot="1">
      <c r="A14" s="19" t="s">
        <v>1</v>
      </c>
      <c r="B14" s="20">
        <v>12671</v>
      </c>
      <c r="C14" s="21" t="s">
        <v>60</v>
      </c>
      <c r="D14" s="19">
        <v>1</v>
      </c>
      <c r="E14" s="19">
        <v>0</v>
      </c>
      <c r="F14" s="19">
        <v>60</v>
      </c>
      <c r="G14" s="22">
        <v>250</v>
      </c>
      <c r="H14" s="23">
        <v>32687.2</v>
      </c>
      <c r="I14" s="23">
        <v>40874</v>
      </c>
      <c r="J14" s="23">
        <v>73561.2</v>
      </c>
      <c r="K14" s="24">
        <f t="shared" si="0"/>
        <v>0.4443538169578528</v>
      </c>
      <c r="L14" s="23">
        <v>19071825</v>
      </c>
    </row>
    <row r="15" spans="1:12" ht="15.75" thickBot="1">
      <c r="A15" s="19" t="s">
        <v>19</v>
      </c>
      <c r="B15" s="20">
        <v>10049</v>
      </c>
      <c r="C15" s="21" t="s">
        <v>60</v>
      </c>
      <c r="D15" s="19">
        <v>1</v>
      </c>
      <c r="E15" s="19">
        <v>0</v>
      </c>
      <c r="F15" s="19">
        <v>55</v>
      </c>
      <c r="G15" s="22">
        <v>120</v>
      </c>
      <c r="H15" s="23">
        <v>29777.42</v>
      </c>
      <c r="I15" s="23">
        <v>33153.24</v>
      </c>
      <c r="J15" s="23">
        <v>62930.66</v>
      </c>
      <c r="K15" s="24">
        <f t="shared" si="0"/>
        <v>0.4731782568306132</v>
      </c>
      <c r="L15" s="23">
        <v>21178415</v>
      </c>
    </row>
    <row r="16" spans="1:12" ht="15.75" thickBot="1">
      <c r="A16" s="19" t="s">
        <v>12</v>
      </c>
      <c r="B16" s="20">
        <v>11893</v>
      </c>
      <c r="C16" s="21" t="s">
        <v>60</v>
      </c>
      <c r="D16" s="19">
        <v>1</v>
      </c>
      <c r="E16" s="19">
        <v>0</v>
      </c>
      <c r="F16" s="19">
        <v>60</v>
      </c>
      <c r="G16" s="22">
        <v>500</v>
      </c>
      <c r="H16" s="23">
        <v>34360.1</v>
      </c>
      <c r="I16" s="23">
        <v>35762.43</v>
      </c>
      <c r="J16" s="23">
        <v>70122.53</v>
      </c>
      <c r="K16" s="24">
        <f t="shared" si="0"/>
        <v>0.49000085992333703</v>
      </c>
      <c r="L16" s="23">
        <v>21454024</v>
      </c>
    </row>
    <row r="17" spans="1:12" ht="15.75" thickBot="1">
      <c r="A17" s="19" t="s">
        <v>4</v>
      </c>
      <c r="B17" s="20">
        <v>9552</v>
      </c>
      <c r="C17" s="21" t="s">
        <v>60</v>
      </c>
      <c r="D17" s="19">
        <v>1</v>
      </c>
      <c r="E17" s="19">
        <v>0</v>
      </c>
      <c r="F17" s="19">
        <v>40</v>
      </c>
      <c r="G17" s="22">
        <v>300</v>
      </c>
      <c r="H17" s="23">
        <v>35000</v>
      </c>
      <c r="I17" s="23">
        <v>35000</v>
      </c>
      <c r="J17" s="23">
        <v>70000</v>
      </c>
      <c r="K17" s="24">
        <f t="shared" si="0"/>
        <v>0.5</v>
      </c>
      <c r="L17" s="23">
        <v>24558032</v>
      </c>
    </row>
    <row r="18" spans="1:12" ht="15.75" thickBot="1">
      <c r="A18" s="19" t="s">
        <v>45</v>
      </c>
      <c r="B18" s="20">
        <v>7675</v>
      </c>
      <c r="C18" s="21" t="s">
        <v>60</v>
      </c>
      <c r="D18" s="19">
        <v>0</v>
      </c>
      <c r="E18" s="19">
        <v>0</v>
      </c>
      <c r="F18" s="19">
        <v>8</v>
      </c>
      <c r="G18" s="22">
        <v>31</v>
      </c>
      <c r="H18" s="23">
        <v>32497.76</v>
      </c>
      <c r="I18" s="23">
        <v>34691</v>
      </c>
      <c r="J18" s="23">
        <v>67188.76</v>
      </c>
      <c r="K18" s="24">
        <f t="shared" si="0"/>
        <v>0.4836785200381731</v>
      </c>
      <c r="L18" s="23">
        <v>24735295</v>
      </c>
    </row>
    <row r="19" spans="1:12" ht="15.75" thickBot="1">
      <c r="A19" s="19" t="s">
        <v>24</v>
      </c>
      <c r="B19" s="20">
        <v>18837</v>
      </c>
      <c r="C19" s="21" t="s">
        <v>60</v>
      </c>
      <c r="D19" s="19">
        <v>1</v>
      </c>
      <c r="E19" s="19">
        <v>1</v>
      </c>
      <c r="F19" s="19">
        <v>60</v>
      </c>
      <c r="G19" s="22">
        <v>200</v>
      </c>
      <c r="H19" s="23">
        <v>33153.29</v>
      </c>
      <c r="I19" s="23">
        <v>34133</v>
      </c>
      <c r="J19" s="23">
        <v>67286.29</v>
      </c>
      <c r="K19" s="24">
        <f t="shared" si="0"/>
        <v>0.4927198393610348</v>
      </c>
      <c r="L19" s="23">
        <v>25394727</v>
      </c>
    </row>
    <row r="20" spans="1:12" ht="15.75" thickBot="1">
      <c r="A20" s="19" t="s">
        <v>18</v>
      </c>
      <c r="B20" s="20">
        <v>16673</v>
      </c>
      <c r="C20" s="21" t="s">
        <v>60</v>
      </c>
      <c r="D20" s="19">
        <v>1</v>
      </c>
      <c r="E20" s="19">
        <v>0</v>
      </c>
      <c r="F20" s="19">
        <v>95</v>
      </c>
      <c r="G20" s="22">
        <v>275</v>
      </c>
      <c r="H20" s="23">
        <v>33219.41</v>
      </c>
      <c r="I20" s="23">
        <v>37112.62</v>
      </c>
      <c r="J20" s="23">
        <v>70332.03</v>
      </c>
      <c r="K20" s="24">
        <f t="shared" si="0"/>
        <v>0.47232263877496505</v>
      </c>
      <c r="L20" s="23">
        <v>26715209</v>
      </c>
    </row>
    <row r="21" spans="1:12" ht="15.75" thickBot="1">
      <c r="A21" s="19" t="s">
        <v>38</v>
      </c>
      <c r="B21" s="20">
        <v>10227</v>
      </c>
      <c r="C21" s="21" t="s">
        <v>60</v>
      </c>
      <c r="D21" s="19">
        <v>1</v>
      </c>
      <c r="E21" s="19">
        <v>0</v>
      </c>
      <c r="F21" s="19">
        <v>40</v>
      </c>
      <c r="G21" s="22">
        <v>75</v>
      </c>
      <c r="H21" s="23">
        <v>34675.84</v>
      </c>
      <c r="I21" s="23">
        <v>36272.62</v>
      </c>
      <c r="J21" s="23">
        <v>70948.46</v>
      </c>
      <c r="K21" s="24">
        <f t="shared" si="0"/>
        <v>0.48874690162408024</v>
      </c>
      <c r="L21" s="23">
        <v>27424990</v>
      </c>
    </row>
    <row r="22" spans="1:12" ht="15.75" thickBot="1">
      <c r="A22" s="19" t="s">
        <v>40</v>
      </c>
      <c r="B22" s="20">
        <v>8195</v>
      </c>
      <c r="C22" s="21" t="s">
        <v>60</v>
      </c>
      <c r="D22" s="19">
        <v>0</v>
      </c>
      <c r="E22" s="19">
        <v>0</v>
      </c>
      <c r="F22" s="19">
        <v>48</v>
      </c>
      <c r="G22" s="22">
        <v>263</v>
      </c>
      <c r="H22" s="23">
        <v>33629.4</v>
      </c>
      <c r="I22" s="23">
        <v>43789.38</v>
      </c>
      <c r="J22" s="23">
        <v>77418.78</v>
      </c>
      <c r="K22" s="24">
        <f t="shared" si="0"/>
        <v>0.4343829752935916</v>
      </c>
      <c r="L22" s="23">
        <v>28823825</v>
      </c>
    </row>
    <row r="23" spans="1:12" ht="15.75" thickBot="1">
      <c r="A23" s="19" t="s">
        <v>30</v>
      </c>
      <c r="B23" s="20">
        <v>15694</v>
      </c>
      <c r="C23" s="21" t="s">
        <v>60</v>
      </c>
      <c r="D23" s="19">
        <v>1</v>
      </c>
      <c r="E23" s="19">
        <v>0</v>
      </c>
      <c r="F23" s="19">
        <v>120</v>
      </c>
      <c r="G23" s="22">
        <v>400</v>
      </c>
      <c r="H23" s="23">
        <v>39788.76</v>
      </c>
      <c r="I23" s="23">
        <v>43870</v>
      </c>
      <c r="J23" s="23">
        <v>83658.76</v>
      </c>
      <c r="K23" s="24">
        <f t="shared" si="0"/>
        <v>0.4756078144117843</v>
      </c>
      <c r="L23" s="23">
        <v>30353419</v>
      </c>
    </row>
    <row r="24" spans="1:12" ht="15.75" thickBot="1">
      <c r="A24" s="19" t="s">
        <v>25</v>
      </c>
      <c r="B24" s="20">
        <v>6851</v>
      </c>
      <c r="C24" s="21" t="s">
        <v>60</v>
      </c>
      <c r="D24" s="19">
        <v>0</v>
      </c>
      <c r="E24" s="19">
        <v>0</v>
      </c>
      <c r="F24" s="19">
        <v>16</v>
      </c>
      <c r="G24" s="22">
        <v>150</v>
      </c>
      <c r="H24" s="23">
        <v>33614.36</v>
      </c>
      <c r="I24" s="23">
        <v>37409</v>
      </c>
      <c r="J24" s="23">
        <v>71023.36</v>
      </c>
      <c r="K24" s="24">
        <f t="shared" si="0"/>
        <v>0.4732859723899292</v>
      </c>
      <c r="L24" s="23">
        <v>33984838</v>
      </c>
    </row>
    <row r="25" spans="1:12" ht="15.75" thickBot="1">
      <c r="A25" s="19" t="s">
        <v>56</v>
      </c>
      <c r="B25" s="20">
        <v>34606</v>
      </c>
      <c r="C25" s="21" t="s">
        <v>60</v>
      </c>
      <c r="D25" s="19">
        <v>5</v>
      </c>
      <c r="E25" s="19">
        <v>0</v>
      </c>
      <c r="F25" s="19">
        <v>350</v>
      </c>
      <c r="G25" s="22">
        <v>1200</v>
      </c>
      <c r="H25" s="23">
        <v>39022.97</v>
      </c>
      <c r="I25" s="23">
        <v>43247</v>
      </c>
      <c r="J25" s="23">
        <v>82269.97</v>
      </c>
      <c r="K25" s="24">
        <f t="shared" si="0"/>
        <v>0.47432823908894095</v>
      </c>
      <c r="L25" s="23">
        <v>48172935</v>
      </c>
    </row>
    <row r="26" spans="1:12" ht="15.75" thickBot="1">
      <c r="A26" s="19" t="s">
        <v>21</v>
      </c>
      <c r="B26" s="20">
        <v>26507</v>
      </c>
      <c r="C26" s="21" t="s">
        <v>60</v>
      </c>
      <c r="D26" s="19">
        <v>2</v>
      </c>
      <c r="E26" s="19">
        <v>0</v>
      </c>
      <c r="F26" s="19">
        <v>130</v>
      </c>
      <c r="G26" s="22">
        <v>1000</v>
      </c>
      <c r="H26" s="23">
        <v>35561.9</v>
      </c>
      <c r="I26" s="23">
        <v>37816.57</v>
      </c>
      <c r="J26" s="23">
        <v>73378.47</v>
      </c>
      <c r="K26" s="24">
        <f t="shared" si="0"/>
        <v>0.4846367061073909</v>
      </c>
      <c r="L26" s="23">
        <v>52286175</v>
      </c>
    </row>
    <row r="27" spans="1:12" ht="15.75" thickBot="1">
      <c r="A27" s="19" t="s">
        <v>51</v>
      </c>
      <c r="B27" s="20">
        <v>36070</v>
      </c>
      <c r="C27" s="21" t="s">
        <v>60</v>
      </c>
      <c r="D27" s="19">
        <v>2</v>
      </c>
      <c r="E27" s="19">
        <v>0</v>
      </c>
      <c r="F27" s="19">
        <v>185</v>
      </c>
      <c r="G27" s="22">
        <v>500</v>
      </c>
      <c r="H27" s="23">
        <v>35512.79</v>
      </c>
      <c r="I27" s="23">
        <v>39471.43</v>
      </c>
      <c r="J27" s="23">
        <v>74984.22</v>
      </c>
      <c r="K27" s="24">
        <f t="shared" si="0"/>
        <v>0.4736035128457694</v>
      </c>
      <c r="L27" s="23">
        <v>59048019</v>
      </c>
    </row>
    <row r="28" spans="1:12" ht="15.75" thickBot="1">
      <c r="A28" s="19" t="s">
        <v>37</v>
      </c>
      <c r="B28" s="20">
        <v>9383</v>
      </c>
      <c r="C28" s="21" t="s">
        <v>60</v>
      </c>
      <c r="D28" s="19">
        <v>0</v>
      </c>
      <c r="E28" s="19">
        <v>0</v>
      </c>
      <c r="F28" s="19">
        <v>50</v>
      </c>
      <c r="G28" s="22">
        <v>200</v>
      </c>
      <c r="H28" s="23">
        <v>33711.37</v>
      </c>
      <c r="I28" s="23">
        <v>34406.33</v>
      </c>
      <c r="J28" s="23">
        <v>68117.7</v>
      </c>
      <c r="K28" s="24">
        <f t="shared" si="0"/>
        <v>0.49489882952595293</v>
      </c>
      <c r="L28" s="23">
        <v>84867600</v>
      </c>
    </row>
    <row r="29" spans="1:12" ht="15.75" thickBot="1">
      <c r="A29" s="19" t="s">
        <v>22</v>
      </c>
      <c r="B29" s="20">
        <v>55716</v>
      </c>
      <c r="C29" s="21" t="s">
        <v>60</v>
      </c>
      <c r="D29" s="19">
        <v>4</v>
      </c>
      <c r="E29" s="19">
        <v>0</v>
      </c>
      <c r="F29" s="19">
        <v>275</v>
      </c>
      <c r="G29" s="22">
        <v>1000</v>
      </c>
      <c r="H29" s="23">
        <v>37168.65</v>
      </c>
      <c r="I29" s="23">
        <v>47854.4</v>
      </c>
      <c r="J29" s="23">
        <v>85023.05</v>
      </c>
      <c r="K29" s="24">
        <f t="shared" si="0"/>
        <v>0.43715968787287685</v>
      </c>
      <c r="L29" s="23">
        <v>88021310</v>
      </c>
    </row>
    <row r="30" spans="1:12" ht="15.75" thickBot="1">
      <c r="A30" s="19" t="s">
        <v>6</v>
      </c>
      <c r="B30" s="20">
        <v>80357</v>
      </c>
      <c r="C30" s="21" t="s">
        <v>60</v>
      </c>
      <c r="D30" s="19">
        <v>8</v>
      </c>
      <c r="E30" s="19">
        <v>0</v>
      </c>
      <c r="F30" s="19">
        <v>300</v>
      </c>
      <c r="G30" s="22">
        <v>2500</v>
      </c>
      <c r="H30" s="23">
        <v>36543.29</v>
      </c>
      <c r="I30" s="23">
        <v>37373.65</v>
      </c>
      <c r="J30" s="23">
        <v>73916.94</v>
      </c>
      <c r="K30" s="24">
        <f t="shared" si="0"/>
        <v>0.49438315493038537</v>
      </c>
      <c r="L30" s="23">
        <v>109296050</v>
      </c>
    </row>
    <row r="31" spans="1:12" ht="15.75" thickBot="1">
      <c r="A31" s="19" t="s">
        <v>14</v>
      </c>
      <c r="B31" s="20">
        <v>67831</v>
      </c>
      <c r="C31" s="21" t="s">
        <v>60</v>
      </c>
      <c r="D31" s="19">
        <v>4</v>
      </c>
      <c r="E31" s="19">
        <v>0</v>
      </c>
      <c r="F31" s="19">
        <v>230</v>
      </c>
      <c r="G31" s="22">
        <v>700</v>
      </c>
      <c r="H31" s="23">
        <v>38594.98</v>
      </c>
      <c r="I31" s="23">
        <v>42407</v>
      </c>
      <c r="J31" s="23">
        <v>81001.98</v>
      </c>
      <c r="K31" s="24">
        <f t="shared" si="0"/>
        <v>0.47646958753353935</v>
      </c>
      <c r="L31" s="23">
        <v>155348908</v>
      </c>
    </row>
    <row r="32" spans="1:12" ht="15.75" thickBot="1">
      <c r="A32" s="19" t="s">
        <v>13</v>
      </c>
      <c r="B32" s="20">
        <v>74471</v>
      </c>
      <c r="C32" s="21" t="s">
        <v>60</v>
      </c>
      <c r="D32" s="19">
        <v>3</v>
      </c>
      <c r="E32" s="19">
        <v>0</v>
      </c>
      <c r="F32" s="19">
        <v>350</v>
      </c>
      <c r="G32" s="22">
        <v>520</v>
      </c>
      <c r="H32" s="23">
        <v>37461.33</v>
      </c>
      <c r="I32" s="23">
        <v>45094</v>
      </c>
      <c r="J32" s="23">
        <v>82555.33</v>
      </c>
      <c r="K32" s="24">
        <f t="shared" si="0"/>
        <v>0.4537723972516372</v>
      </c>
      <c r="L32" s="23">
        <v>161120866</v>
      </c>
    </row>
    <row r="33" spans="1:12" ht="15.75" thickBot="1">
      <c r="A33" s="19" t="s">
        <v>29</v>
      </c>
      <c r="B33" s="20">
        <v>95802</v>
      </c>
      <c r="C33" s="21" t="s">
        <v>60</v>
      </c>
      <c r="D33" s="19">
        <v>7</v>
      </c>
      <c r="E33" s="19">
        <v>0</v>
      </c>
      <c r="F33" s="19">
        <v>450</v>
      </c>
      <c r="G33" s="22">
        <v>1000</v>
      </c>
      <c r="H33" s="23">
        <v>42484.04</v>
      </c>
      <c r="I33" s="23">
        <v>47434.36</v>
      </c>
      <c r="J33" s="23">
        <v>89918.4</v>
      </c>
      <c r="K33" s="24">
        <f t="shared" si="0"/>
        <v>0.4724732646488372</v>
      </c>
      <c r="L33" s="23">
        <v>167138567</v>
      </c>
    </row>
    <row r="34" spans="1:12" ht="15.75" thickBot="1">
      <c r="A34" s="19" t="s">
        <v>50</v>
      </c>
      <c r="B34" s="20">
        <v>129352</v>
      </c>
      <c r="C34" s="26" t="s">
        <v>60</v>
      </c>
      <c r="D34" s="19">
        <v>12</v>
      </c>
      <c r="E34" s="19">
        <v>2</v>
      </c>
      <c r="F34" s="19">
        <v>627</v>
      </c>
      <c r="G34" s="22" t="s">
        <v>0</v>
      </c>
      <c r="H34" s="23">
        <v>39625.38</v>
      </c>
      <c r="I34" s="23">
        <v>43804.83</v>
      </c>
      <c r="J34" s="23">
        <v>83430.21</v>
      </c>
      <c r="K34" s="24">
        <f t="shared" si="0"/>
        <v>0.4749524183146608</v>
      </c>
      <c r="L34" s="23">
        <v>215714493</v>
      </c>
    </row>
    <row r="35" spans="1:12" ht="15.75" thickBot="1">
      <c r="A35" s="19" t="s">
        <v>31</v>
      </c>
      <c r="B35" s="20">
        <v>493</v>
      </c>
      <c r="C35" s="21" t="s">
        <v>59</v>
      </c>
      <c r="D35" s="19">
        <v>0</v>
      </c>
      <c r="E35" s="19">
        <v>0</v>
      </c>
      <c r="F35" s="19">
        <v>8</v>
      </c>
      <c r="G35" s="22">
        <v>20</v>
      </c>
      <c r="H35" s="23">
        <v>6265.61</v>
      </c>
      <c r="I35" s="23">
        <v>6535.8</v>
      </c>
      <c r="J35" s="23">
        <v>12801.41</v>
      </c>
      <c r="K35" s="24">
        <f t="shared" si="0"/>
        <v>0.48944686561870915</v>
      </c>
      <c r="L35" s="23">
        <v>1557603</v>
      </c>
    </row>
    <row r="36" spans="1:12" ht="15.75" thickBot="1">
      <c r="A36" s="19" t="s">
        <v>47</v>
      </c>
      <c r="B36" s="20">
        <v>1068</v>
      </c>
      <c r="C36" s="21" t="s">
        <v>59</v>
      </c>
      <c r="D36" s="19">
        <v>0</v>
      </c>
      <c r="E36" s="19">
        <v>0</v>
      </c>
      <c r="F36" s="19">
        <v>2</v>
      </c>
      <c r="G36" s="22">
        <v>12</v>
      </c>
      <c r="H36" s="23">
        <v>17986.93</v>
      </c>
      <c r="I36" s="23">
        <v>19133.2</v>
      </c>
      <c r="J36" s="23">
        <v>37120.13</v>
      </c>
      <c r="K36" s="24">
        <f t="shared" si="0"/>
        <v>0.4845599948060527</v>
      </c>
      <c r="L36" s="23">
        <v>3045370</v>
      </c>
    </row>
    <row r="37" spans="1:12" ht="15.75" thickBot="1">
      <c r="A37" s="19" t="s">
        <v>36</v>
      </c>
      <c r="B37" s="20">
        <v>1199</v>
      </c>
      <c r="C37" s="21" t="s">
        <v>59</v>
      </c>
      <c r="D37" s="19">
        <v>0</v>
      </c>
      <c r="E37" s="19">
        <v>0</v>
      </c>
      <c r="F37" s="19">
        <v>1</v>
      </c>
      <c r="G37" s="22">
        <v>20</v>
      </c>
      <c r="H37" s="23">
        <v>17516.84</v>
      </c>
      <c r="I37" s="23">
        <v>18588.58</v>
      </c>
      <c r="J37" s="23">
        <v>36105.42</v>
      </c>
      <c r="K37" s="24">
        <f t="shared" si="0"/>
        <v>0.48515818400672256</v>
      </c>
      <c r="L37" s="23">
        <v>3326183</v>
      </c>
    </row>
    <row r="38" spans="1:12" ht="15.75" thickBot="1">
      <c r="A38" s="19" t="s">
        <v>44</v>
      </c>
      <c r="B38" s="20">
        <v>861</v>
      </c>
      <c r="C38" s="21" t="s">
        <v>59</v>
      </c>
      <c r="D38" s="19">
        <v>0</v>
      </c>
      <c r="E38" s="19">
        <v>0</v>
      </c>
      <c r="F38" s="19">
        <v>6</v>
      </c>
      <c r="G38" s="22">
        <v>50</v>
      </c>
      <c r="H38" s="23">
        <v>17176.04</v>
      </c>
      <c r="I38" s="23">
        <v>18026.1</v>
      </c>
      <c r="J38" s="23">
        <v>35202.14</v>
      </c>
      <c r="K38" s="24">
        <f t="shared" si="0"/>
        <v>0.48792601813412484</v>
      </c>
      <c r="L38" s="23">
        <v>3932398</v>
      </c>
    </row>
    <row r="39" spans="1:12" ht="15.75" thickBot="1">
      <c r="A39" s="19" t="s">
        <v>34</v>
      </c>
      <c r="B39" s="20">
        <v>1858</v>
      </c>
      <c r="C39" s="21" t="s">
        <v>59</v>
      </c>
      <c r="D39" s="19">
        <v>0</v>
      </c>
      <c r="E39" s="19">
        <v>0</v>
      </c>
      <c r="F39" s="19">
        <v>2</v>
      </c>
      <c r="G39" s="22">
        <v>70</v>
      </c>
      <c r="H39" s="23">
        <v>19347.6</v>
      </c>
      <c r="I39" s="23">
        <v>19347.6</v>
      </c>
      <c r="J39" s="23">
        <v>38695.2</v>
      </c>
      <c r="K39" s="24">
        <f t="shared" si="0"/>
        <v>0.5</v>
      </c>
      <c r="L39" s="23">
        <v>4005441</v>
      </c>
    </row>
    <row r="40" spans="1:12" ht="15.75" thickBot="1">
      <c r="A40" s="19" t="s">
        <v>15</v>
      </c>
      <c r="B40" s="20">
        <v>1279</v>
      </c>
      <c r="C40" s="21" t="s">
        <v>59</v>
      </c>
      <c r="D40" s="19">
        <v>0</v>
      </c>
      <c r="E40" s="19">
        <v>0</v>
      </c>
      <c r="F40" s="19">
        <v>0</v>
      </c>
      <c r="G40" s="22">
        <v>80</v>
      </c>
      <c r="H40" s="23">
        <v>16465.39</v>
      </c>
      <c r="I40" s="23">
        <v>18798.41</v>
      </c>
      <c r="J40" s="23">
        <v>35263.8</v>
      </c>
      <c r="K40" s="24">
        <f t="shared" si="0"/>
        <v>0.46692046801535847</v>
      </c>
      <c r="L40" s="23">
        <v>4645076</v>
      </c>
    </row>
    <row r="41" spans="1:12" ht="15.75" thickBot="1">
      <c r="A41" s="19" t="s">
        <v>9</v>
      </c>
      <c r="B41" s="20">
        <v>2017</v>
      </c>
      <c r="C41" s="21" t="s">
        <v>59</v>
      </c>
      <c r="D41" s="19">
        <v>0</v>
      </c>
      <c r="E41" s="19">
        <v>0</v>
      </c>
      <c r="F41" s="19">
        <v>4</v>
      </c>
      <c r="G41" s="22">
        <v>10</v>
      </c>
      <c r="H41" s="23">
        <v>19256.89</v>
      </c>
      <c r="I41" s="23">
        <v>22097.97</v>
      </c>
      <c r="J41" s="23">
        <v>41354.86</v>
      </c>
      <c r="K41" s="24">
        <f t="shared" si="0"/>
        <v>0.4656499864828463</v>
      </c>
      <c r="L41" s="23">
        <v>4696384</v>
      </c>
    </row>
    <row r="42" spans="1:12" ht="15.75" thickBot="1">
      <c r="A42" s="19" t="s">
        <v>48</v>
      </c>
      <c r="B42" s="20">
        <v>1042</v>
      </c>
      <c r="C42" s="21" t="s">
        <v>59</v>
      </c>
      <c r="D42" s="25"/>
      <c r="E42" s="25"/>
      <c r="F42" s="25"/>
      <c r="G42" s="25"/>
      <c r="H42" s="23">
        <v>17290.56</v>
      </c>
      <c r="I42" s="23">
        <v>17290.56</v>
      </c>
      <c r="J42" s="23">
        <v>34581.12</v>
      </c>
      <c r="K42" s="24">
        <f t="shared" si="0"/>
        <v>0.5</v>
      </c>
      <c r="L42" s="23">
        <v>4919186</v>
      </c>
    </row>
    <row r="43" spans="1:12" ht="15.75" thickBot="1">
      <c r="A43" s="19" t="s">
        <v>26</v>
      </c>
      <c r="B43" s="20">
        <v>1977</v>
      </c>
      <c r="C43" s="21" t="s">
        <v>59</v>
      </c>
      <c r="D43" s="19">
        <v>0</v>
      </c>
      <c r="E43" s="19">
        <v>0</v>
      </c>
      <c r="F43" s="19">
        <v>3</v>
      </c>
      <c r="G43" s="22">
        <v>40</v>
      </c>
      <c r="H43" s="23">
        <v>18028.03</v>
      </c>
      <c r="I43" s="23">
        <v>21613.4</v>
      </c>
      <c r="J43" s="23">
        <v>39641.43</v>
      </c>
      <c r="K43" s="24">
        <f t="shared" si="0"/>
        <v>0.45477748910672494</v>
      </c>
      <c r="L43" s="23">
        <v>5820916</v>
      </c>
    </row>
    <row r="44" spans="1:12" ht="15.75" thickBot="1">
      <c r="A44" s="19" t="s">
        <v>64</v>
      </c>
      <c r="B44" s="20">
        <v>4497</v>
      </c>
      <c r="C44" s="21" t="s">
        <v>59</v>
      </c>
      <c r="D44" s="19">
        <v>0</v>
      </c>
      <c r="E44" s="19">
        <v>0</v>
      </c>
      <c r="F44" s="19">
        <v>18</v>
      </c>
      <c r="G44" s="22">
        <v>153</v>
      </c>
      <c r="H44" s="23">
        <v>17765.42</v>
      </c>
      <c r="I44" s="23">
        <v>19031.04</v>
      </c>
      <c r="J44" s="23">
        <v>36796.46</v>
      </c>
      <c r="K44" s="24">
        <f t="shared" si="0"/>
        <v>0.4828024217547014</v>
      </c>
      <c r="L44" s="23">
        <v>6560315</v>
      </c>
    </row>
    <row r="45" spans="1:12" ht="15.75" thickBot="1">
      <c r="A45" s="19" t="s">
        <v>27</v>
      </c>
      <c r="B45" s="20">
        <v>1932</v>
      </c>
      <c r="C45" s="21" t="s">
        <v>59</v>
      </c>
      <c r="D45" s="19">
        <v>0</v>
      </c>
      <c r="E45" s="19">
        <v>0</v>
      </c>
      <c r="F45" s="19">
        <v>3</v>
      </c>
      <c r="G45" s="22">
        <v>30</v>
      </c>
      <c r="H45" s="23">
        <v>16864.32</v>
      </c>
      <c r="I45" s="23">
        <v>17538.36</v>
      </c>
      <c r="J45" s="23">
        <v>34402.68</v>
      </c>
      <c r="K45" s="24">
        <f t="shared" si="0"/>
        <v>0.4902036701791837</v>
      </c>
      <c r="L45" s="23">
        <v>7524936</v>
      </c>
    </row>
    <row r="46" spans="1:12" ht="15.75" thickBot="1">
      <c r="A46" s="19" t="s">
        <v>39</v>
      </c>
      <c r="B46" s="20">
        <v>4105</v>
      </c>
      <c r="C46" s="21" t="s">
        <v>59</v>
      </c>
      <c r="D46" s="19">
        <v>0</v>
      </c>
      <c r="E46" s="19">
        <v>0</v>
      </c>
      <c r="F46" s="19">
        <v>15</v>
      </c>
      <c r="G46" s="22">
        <v>75</v>
      </c>
      <c r="H46" s="23">
        <v>19653.82</v>
      </c>
      <c r="I46" s="23">
        <v>20842.54</v>
      </c>
      <c r="J46" s="23">
        <v>40496.36</v>
      </c>
      <c r="K46" s="24">
        <f t="shared" si="0"/>
        <v>0.4853231253376847</v>
      </c>
      <c r="L46" s="23">
        <v>8171431</v>
      </c>
    </row>
    <row r="47" spans="1:12" ht="15.75" thickBot="1">
      <c r="A47" s="19" t="s">
        <v>46</v>
      </c>
      <c r="B47" s="20">
        <v>2259</v>
      </c>
      <c r="C47" s="21" t="s">
        <v>59</v>
      </c>
      <c r="D47" s="19">
        <v>0</v>
      </c>
      <c r="E47" s="19">
        <v>0</v>
      </c>
      <c r="F47" s="19">
        <v>9</v>
      </c>
      <c r="G47" s="22">
        <v>52</v>
      </c>
      <c r="H47" s="23">
        <v>22016.33</v>
      </c>
      <c r="I47" s="23">
        <v>27516.84</v>
      </c>
      <c r="J47" s="23">
        <v>49533.17</v>
      </c>
      <c r="K47" s="24">
        <f t="shared" si="0"/>
        <v>0.44447649928320765</v>
      </c>
      <c r="L47" s="23">
        <v>9001462</v>
      </c>
    </row>
    <row r="48" spans="1:12" ht="15.75" thickBot="1">
      <c r="A48" s="19" t="s">
        <v>3</v>
      </c>
      <c r="B48" s="20">
        <v>4385</v>
      </c>
      <c r="C48" s="21" t="s">
        <v>59</v>
      </c>
      <c r="D48" s="19">
        <v>0</v>
      </c>
      <c r="E48" s="19">
        <v>0</v>
      </c>
      <c r="F48" s="19">
        <v>35</v>
      </c>
      <c r="G48" s="22">
        <v>250</v>
      </c>
      <c r="H48" s="23">
        <v>18367.82</v>
      </c>
      <c r="I48" s="23">
        <v>19628.3</v>
      </c>
      <c r="J48" s="23">
        <v>37996.12</v>
      </c>
      <c r="K48" s="24">
        <f t="shared" si="0"/>
        <v>0.4834130432265189</v>
      </c>
      <c r="L48" s="23">
        <v>9483820</v>
      </c>
    </row>
    <row r="49" spans="1:12" ht="15.75" thickBot="1">
      <c r="A49" s="19" t="s">
        <v>20</v>
      </c>
      <c r="B49" s="20">
        <v>2329</v>
      </c>
      <c r="C49" s="21" t="s">
        <v>59</v>
      </c>
      <c r="D49" s="19">
        <v>0</v>
      </c>
      <c r="E49" s="19">
        <v>0</v>
      </c>
      <c r="F49" s="19">
        <v>7</v>
      </c>
      <c r="G49" s="22" t="s">
        <v>0</v>
      </c>
      <c r="H49" s="23">
        <v>16271.93</v>
      </c>
      <c r="I49" s="23">
        <v>16940.64</v>
      </c>
      <c r="J49" s="23">
        <v>33212.57</v>
      </c>
      <c r="K49" s="24">
        <f t="shared" si="0"/>
        <v>0.4899328778230652</v>
      </c>
      <c r="L49" s="23">
        <v>10173410</v>
      </c>
    </row>
    <row r="50" spans="1:12" ht="15.75" thickBot="1">
      <c r="A50" s="19" t="s">
        <v>5</v>
      </c>
      <c r="B50" s="20">
        <v>1360</v>
      </c>
      <c r="C50" s="21" t="s">
        <v>59</v>
      </c>
      <c r="D50" s="19">
        <v>0</v>
      </c>
      <c r="E50" s="19">
        <v>0</v>
      </c>
      <c r="F50" s="19">
        <v>1</v>
      </c>
      <c r="G50" s="22">
        <v>3</v>
      </c>
      <c r="H50" s="23">
        <v>17979.92</v>
      </c>
      <c r="I50" s="23">
        <v>18476.14</v>
      </c>
      <c r="J50" s="23">
        <v>36456.06</v>
      </c>
      <c r="K50" s="24">
        <f t="shared" si="0"/>
        <v>0.49319427277659733</v>
      </c>
      <c r="L50" s="23">
        <v>10269939</v>
      </c>
    </row>
    <row r="51" spans="1:12" ht="15.75" thickBot="1">
      <c r="A51" s="19" t="s">
        <v>11</v>
      </c>
      <c r="B51" s="20">
        <v>2837</v>
      </c>
      <c r="C51" s="21" t="s">
        <v>59</v>
      </c>
      <c r="D51" s="19">
        <v>0</v>
      </c>
      <c r="E51" s="19">
        <v>0</v>
      </c>
      <c r="F51" s="19">
        <v>5</v>
      </c>
      <c r="G51" s="22">
        <v>30</v>
      </c>
      <c r="H51" s="23">
        <v>22171.69</v>
      </c>
      <c r="I51" s="23">
        <v>30503.2</v>
      </c>
      <c r="J51" s="23">
        <v>52674.89</v>
      </c>
      <c r="K51" s="24">
        <f t="shared" si="0"/>
        <v>0.42091573423314216</v>
      </c>
      <c r="L51" s="23">
        <v>11782989</v>
      </c>
    </row>
    <row r="52" spans="1:12" ht="15.75" thickBot="1">
      <c r="A52" s="19" t="s">
        <v>32</v>
      </c>
      <c r="B52" s="20">
        <v>4601</v>
      </c>
      <c r="C52" s="21" t="s">
        <v>59</v>
      </c>
      <c r="D52" s="19">
        <v>1</v>
      </c>
      <c r="E52" s="19">
        <v>0</v>
      </c>
      <c r="F52" s="19">
        <v>15</v>
      </c>
      <c r="G52" s="22">
        <v>50</v>
      </c>
      <c r="H52" s="23">
        <v>20211.12</v>
      </c>
      <c r="I52" s="23">
        <v>21696.96</v>
      </c>
      <c r="J52" s="23">
        <v>41908.08</v>
      </c>
      <c r="K52" s="24">
        <f t="shared" si="0"/>
        <v>0.48227263095803957</v>
      </c>
      <c r="L52" s="23">
        <v>13990306</v>
      </c>
    </row>
    <row r="53" spans="1:12" ht="15.75" thickBot="1">
      <c r="A53" s="19" t="s">
        <v>41</v>
      </c>
      <c r="B53" s="20">
        <v>3609</v>
      </c>
      <c r="C53" s="21" t="s">
        <v>59</v>
      </c>
      <c r="D53" s="19">
        <v>0</v>
      </c>
      <c r="E53" s="19">
        <v>0</v>
      </c>
      <c r="F53" s="19">
        <v>5</v>
      </c>
      <c r="G53" s="22">
        <v>25</v>
      </c>
      <c r="H53" s="23">
        <v>33486.22</v>
      </c>
      <c r="I53" s="23">
        <v>34178.43</v>
      </c>
      <c r="J53" s="23">
        <v>67664.65</v>
      </c>
      <c r="K53" s="24">
        <f t="shared" si="0"/>
        <v>0.4948849953409942</v>
      </c>
      <c r="L53" s="23">
        <v>14688013</v>
      </c>
    </row>
    <row r="54" spans="1:12" ht="15.75" thickBot="1">
      <c r="A54" s="19" t="s">
        <v>10</v>
      </c>
      <c r="B54" s="20">
        <v>9059</v>
      </c>
      <c r="C54" s="21" t="s">
        <v>59</v>
      </c>
      <c r="D54" s="19">
        <v>2</v>
      </c>
      <c r="E54" s="19">
        <v>0</v>
      </c>
      <c r="F54" s="19">
        <v>35</v>
      </c>
      <c r="G54" s="22">
        <v>185</v>
      </c>
      <c r="H54" s="23">
        <v>20176.04</v>
      </c>
      <c r="I54" s="23">
        <v>22618.48</v>
      </c>
      <c r="J54" s="23">
        <v>42794.52</v>
      </c>
      <c r="K54" s="24">
        <f t="shared" si="0"/>
        <v>0.4714631686486962</v>
      </c>
      <c r="L54" s="23">
        <v>14916594</v>
      </c>
    </row>
    <row r="55" spans="1:12" ht="15.75" thickBot="1">
      <c r="A55" s="19" t="s">
        <v>54</v>
      </c>
      <c r="B55" s="20">
        <v>9202</v>
      </c>
      <c r="C55" s="21" t="s">
        <v>59</v>
      </c>
      <c r="D55" s="19">
        <v>1</v>
      </c>
      <c r="E55" s="19">
        <v>0</v>
      </c>
      <c r="F55" s="19">
        <v>50</v>
      </c>
      <c r="G55" s="22">
        <v>450</v>
      </c>
      <c r="H55" s="23">
        <v>20068.78</v>
      </c>
      <c r="I55" s="23">
        <v>34593.62</v>
      </c>
      <c r="J55" s="23">
        <v>54662.4</v>
      </c>
      <c r="K55" s="24">
        <f t="shared" si="0"/>
        <v>0.3671404841353471</v>
      </c>
      <c r="L55" s="23">
        <v>15666949</v>
      </c>
    </row>
    <row r="56" spans="1:12" ht="15.75" thickBot="1">
      <c r="A56" s="19" t="s">
        <v>52</v>
      </c>
      <c r="B56" s="20">
        <v>9667</v>
      </c>
      <c r="C56" s="21" t="s">
        <v>59</v>
      </c>
      <c r="D56" s="19">
        <v>1</v>
      </c>
      <c r="E56" s="19">
        <v>0</v>
      </c>
      <c r="F56" s="19">
        <v>40</v>
      </c>
      <c r="G56" s="22">
        <v>250</v>
      </c>
      <c r="H56" s="23">
        <v>20696.25</v>
      </c>
      <c r="I56" s="23">
        <v>37966.03</v>
      </c>
      <c r="J56" s="23">
        <v>58662.28</v>
      </c>
      <c r="K56" s="24">
        <f t="shared" si="0"/>
        <v>0.3528033687064328</v>
      </c>
      <c r="L56" s="23">
        <v>16188641</v>
      </c>
    </row>
    <row r="57" spans="1:12" ht="15.75" thickBot="1">
      <c r="A57" s="19" t="s">
        <v>16</v>
      </c>
      <c r="B57" s="20">
        <v>13247</v>
      </c>
      <c r="C57" s="21" t="s">
        <v>59</v>
      </c>
      <c r="D57" s="19">
        <v>2</v>
      </c>
      <c r="E57" s="19">
        <v>0</v>
      </c>
      <c r="F57" s="19">
        <v>85</v>
      </c>
      <c r="G57" s="22"/>
      <c r="H57" s="23">
        <v>19359.13</v>
      </c>
      <c r="I57" s="23">
        <v>19905</v>
      </c>
      <c r="J57" s="23">
        <v>39264.13</v>
      </c>
      <c r="K57" s="24">
        <f t="shared" si="0"/>
        <v>0.49304874449020014</v>
      </c>
      <c r="L57" s="23">
        <v>16987474</v>
      </c>
    </row>
    <row r="58" spans="1:12" ht="15.75" thickBot="1">
      <c r="A58" s="19" t="s">
        <v>7</v>
      </c>
      <c r="B58" s="20">
        <v>5970</v>
      </c>
      <c r="C58" s="21" t="s">
        <v>59</v>
      </c>
      <c r="D58" s="19">
        <v>0</v>
      </c>
      <c r="E58" s="19">
        <v>0</v>
      </c>
      <c r="F58" s="19">
        <v>14</v>
      </c>
      <c r="G58" s="22">
        <v>70</v>
      </c>
      <c r="H58" s="23">
        <v>20664.17</v>
      </c>
      <c r="I58" s="23">
        <v>22508.36</v>
      </c>
      <c r="J58" s="23">
        <v>43172.53</v>
      </c>
      <c r="K58" s="24">
        <f t="shared" si="0"/>
        <v>0.47864162697900725</v>
      </c>
      <c r="L58" s="23">
        <v>19830203</v>
      </c>
    </row>
    <row r="59" spans="1:12" ht="15">
      <c r="A59" s="1" t="s">
        <v>53</v>
      </c>
      <c r="B59" s="7">
        <v>10620</v>
      </c>
      <c r="C59" s="27" t="s">
        <v>59</v>
      </c>
      <c r="D59" s="12">
        <v>0</v>
      </c>
      <c r="E59" s="12">
        <v>0</v>
      </c>
      <c r="F59" s="12">
        <v>15</v>
      </c>
      <c r="G59" s="13">
        <v>1721</v>
      </c>
      <c r="H59" s="14">
        <v>22205.77</v>
      </c>
      <c r="I59" s="14">
        <v>46894.23</v>
      </c>
      <c r="J59" s="14">
        <v>69100</v>
      </c>
      <c r="K59" s="15">
        <f t="shared" si="0"/>
        <v>0.321357018813314</v>
      </c>
      <c r="L59" s="14">
        <v>24804168</v>
      </c>
    </row>
    <row r="60" spans="1:12" ht="15.75" thickBot="1">
      <c r="A60" s="4" t="s">
        <v>57</v>
      </c>
      <c r="B60" s="8">
        <f>SUM(B4:B59)</f>
        <v>902195</v>
      </c>
      <c r="C60" s="4" t="s">
        <v>74</v>
      </c>
      <c r="D60" s="9">
        <f>SUM(D23:D59)</f>
        <v>55</v>
      </c>
      <c r="E60" s="16">
        <f>SUM(E23:E59)</f>
        <v>2</v>
      </c>
      <c r="F60" s="10">
        <v>4369</v>
      </c>
      <c r="G60" s="8">
        <v>16300</v>
      </c>
      <c r="H60" s="5">
        <v>1510287.04</v>
      </c>
      <c r="I60" s="5">
        <v>1711646.56</v>
      </c>
      <c r="J60" s="5">
        <v>3221933.6</v>
      </c>
      <c r="K60" s="6">
        <f t="shared" si="0"/>
        <v>0.46875175826093995</v>
      </c>
      <c r="L60" s="5">
        <f>3221933.6+SUM(L4:L59)</f>
        <v>1783151919.6</v>
      </c>
    </row>
    <row r="61" spans="1:12" ht="15.75" thickTop="1">
      <c r="A61" s="2" t="s">
        <v>61</v>
      </c>
      <c r="B61" s="2"/>
      <c r="C61" s="2"/>
      <c r="D61" s="2"/>
      <c r="E61" s="2"/>
      <c r="F61" s="2"/>
      <c r="G61" s="2"/>
      <c r="H61" s="3"/>
      <c r="I61" s="3"/>
      <c r="J61" s="3"/>
      <c r="K61" s="2"/>
      <c r="L61" s="1"/>
    </row>
    <row r="62" spans="1:12" ht="28.5" customHeight="1">
      <c r="A62" s="30" t="s">
        <v>73</v>
      </c>
      <c r="B62" s="30"/>
      <c r="C62" s="30"/>
      <c r="D62" s="30"/>
      <c r="E62" s="30"/>
      <c r="F62" s="30"/>
      <c r="G62" s="30"/>
      <c r="H62" s="30"/>
      <c r="I62" s="30"/>
      <c r="J62" s="30"/>
      <c r="K62" s="30"/>
      <c r="L62" s="30"/>
    </row>
  </sheetData>
  <mergeCells count="2">
    <mergeCell ref="A1:L2"/>
    <mergeCell ref="A62:L62"/>
  </mergeCells>
  <printOptions/>
  <pageMargins left="0.75" right="0.75" top="0.51" bottom="0.49" header="0.54"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L62"/>
  <sheetViews>
    <sheetView workbookViewId="0" topLeftCell="A1">
      <selection activeCell="A3" sqref="A3"/>
    </sheetView>
  </sheetViews>
  <sheetFormatPr defaultColWidth="8.88671875" defaultRowHeight="15"/>
  <cols>
    <col min="1" max="1" width="12.77734375" style="0" customWidth="1"/>
    <col min="2" max="2" width="6.4453125" style="0" customWidth="1"/>
    <col min="3" max="3" width="7.99609375" style="0" customWidth="1"/>
    <col min="4" max="4" width="5.4453125" style="0" customWidth="1"/>
    <col min="5" max="6" width="6.3359375" style="0" customWidth="1"/>
    <col min="7" max="7" width="7.4453125" style="0" customWidth="1"/>
    <col min="12" max="12" width="12.10546875" style="0" customWidth="1"/>
  </cols>
  <sheetData>
    <row r="1" spans="1:12" ht="15">
      <c r="A1" s="29" t="s">
        <v>80</v>
      </c>
      <c r="B1" s="29"/>
      <c r="C1" s="29"/>
      <c r="D1" s="29"/>
      <c r="E1" s="29"/>
      <c r="F1" s="29"/>
      <c r="G1" s="29"/>
      <c r="H1" s="29"/>
      <c r="I1" s="29"/>
      <c r="J1" s="29"/>
      <c r="K1" s="29"/>
      <c r="L1" s="29"/>
    </row>
    <row r="2" spans="1:12" ht="15">
      <c r="A2" s="29"/>
      <c r="B2" s="29"/>
      <c r="C2" s="29"/>
      <c r="D2" s="29"/>
      <c r="E2" s="29"/>
      <c r="F2" s="29"/>
      <c r="G2" s="29"/>
      <c r="H2" s="29"/>
      <c r="I2" s="29"/>
      <c r="J2" s="29"/>
      <c r="K2" s="29"/>
      <c r="L2" s="29"/>
    </row>
    <row r="3" spans="1:12" ht="36.75" thickBot="1">
      <c r="A3" s="18" t="s">
        <v>49</v>
      </c>
      <c r="B3" s="17" t="s">
        <v>67</v>
      </c>
      <c r="C3" s="17" t="s">
        <v>58</v>
      </c>
      <c r="D3" s="17" t="s">
        <v>66</v>
      </c>
      <c r="E3" s="17" t="s">
        <v>65</v>
      </c>
      <c r="F3" s="17" t="s">
        <v>62</v>
      </c>
      <c r="G3" s="17" t="s">
        <v>63</v>
      </c>
      <c r="H3" s="17" t="s">
        <v>70</v>
      </c>
      <c r="I3" s="17" t="s">
        <v>71</v>
      </c>
      <c r="J3" s="17" t="s">
        <v>68</v>
      </c>
      <c r="K3" s="17" t="s">
        <v>69</v>
      </c>
      <c r="L3" s="17" t="s">
        <v>72</v>
      </c>
    </row>
    <row r="4" spans="1:12" ht="15.75" thickBot="1">
      <c r="A4" s="19" t="s">
        <v>31</v>
      </c>
      <c r="B4" s="20">
        <v>493</v>
      </c>
      <c r="C4" s="21" t="s">
        <v>59</v>
      </c>
      <c r="D4" s="19">
        <v>0</v>
      </c>
      <c r="E4" s="19">
        <v>0</v>
      </c>
      <c r="F4" s="19">
        <v>8</v>
      </c>
      <c r="G4" s="22">
        <v>20</v>
      </c>
      <c r="H4" s="23">
        <v>6265.61</v>
      </c>
      <c r="I4" s="23">
        <v>6535.8</v>
      </c>
      <c r="J4" s="23">
        <v>12801.41</v>
      </c>
      <c r="K4" s="24">
        <f aca="true" t="shared" si="0" ref="K4:K60">H4/J4</f>
        <v>0.48944686561870915</v>
      </c>
      <c r="L4" s="23">
        <v>1557603</v>
      </c>
    </row>
    <row r="5" spans="1:12" ht="15.75" thickBot="1">
      <c r="A5" s="19" t="s">
        <v>47</v>
      </c>
      <c r="B5" s="20">
        <v>1068</v>
      </c>
      <c r="C5" s="21" t="s">
        <v>59</v>
      </c>
      <c r="D5" s="19">
        <v>0</v>
      </c>
      <c r="E5" s="19">
        <v>0</v>
      </c>
      <c r="F5" s="19">
        <v>2</v>
      </c>
      <c r="G5" s="22">
        <v>12</v>
      </c>
      <c r="H5" s="23">
        <v>17986.93</v>
      </c>
      <c r="I5" s="23">
        <v>19133.2</v>
      </c>
      <c r="J5" s="23">
        <v>37120.13</v>
      </c>
      <c r="K5" s="24">
        <f t="shared" si="0"/>
        <v>0.4845599948060527</v>
      </c>
      <c r="L5" s="23">
        <v>3045370</v>
      </c>
    </row>
    <row r="6" spans="1:12" ht="15.75" thickBot="1">
      <c r="A6" s="19" t="s">
        <v>36</v>
      </c>
      <c r="B6" s="20">
        <v>1199</v>
      </c>
      <c r="C6" s="21" t="s">
        <v>59</v>
      </c>
      <c r="D6" s="19">
        <v>0</v>
      </c>
      <c r="E6" s="19">
        <v>0</v>
      </c>
      <c r="F6" s="19">
        <v>1</v>
      </c>
      <c r="G6" s="22">
        <v>20</v>
      </c>
      <c r="H6" s="23">
        <v>17516.84</v>
      </c>
      <c r="I6" s="23">
        <v>18588.58</v>
      </c>
      <c r="J6" s="23">
        <v>36105.42</v>
      </c>
      <c r="K6" s="24">
        <f t="shared" si="0"/>
        <v>0.48515818400672256</v>
      </c>
      <c r="L6" s="23">
        <v>3326183</v>
      </c>
    </row>
    <row r="7" spans="1:12" ht="15.75" thickBot="1">
      <c r="A7" s="19" t="s">
        <v>44</v>
      </c>
      <c r="B7" s="20">
        <v>861</v>
      </c>
      <c r="C7" s="21" t="s">
        <v>59</v>
      </c>
      <c r="D7" s="19">
        <v>0</v>
      </c>
      <c r="E7" s="19">
        <v>0</v>
      </c>
      <c r="F7" s="19">
        <v>6</v>
      </c>
      <c r="G7" s="22">
        <v>50</v>
      </c>
      <c r="H7" s="23">
        <v>17176.04</v>
      </c>
      <c r="I7" s="23">
        <v>18026.1</v>
      </c>
      <c r="J7" s="23">
        <v>35202.14</v>
      </c>
      <c r="K7" s="24">
        <f t="shared" si="0"/>
        <v>0.48792601813412484</v>
      </c>
      <c r="L7" s="23">
        <v>3932398</v>
      </c>
    </row>
    <row r="8" spans="1:12" ht="15.75" thickBot="1">
      <c r="A8" s="19" t="s">
        <v>34</v>
      </c>
      <c r="B8" s="20">
        <v>1858</v>
      </c>
      <c r="C8" s="21" t="s">
        <v>59</v>
      </c>
      <c r="D8" s="19">
        <v>0</v>
      </c>
      <c r="E8" s="19">
        <v>0</v>
      </c>
      <c r="F8" s="19">
        <v>2</v>
      </c>
      <c r="G8" s="22">
        <v>70</v>
      </c>
      <c r="H8" s="23">
        <v>19347.6</v>
      </c>
      <c r="I8" s="23">
        <v>19347.6</v>
      </c>
      <c r="J8" s="23">
        <v>38695.2</v>
      </c>
      <c r="K8" s="24">
        <f t="shared" si="0"/>
        <v>0.5</v>
      </c>
      <c r="L8" s="23">
        <v>4005441</v>
      </c>
    </row>
    <row r="9" spans="1:12" ht="15.75" thickBot="1">
      <c r="A9" s="19" t="s">
        <v>15</v>
      </c>
      <c r="B9" s="20">
        <v>1279</v>
      </c>
      <c r="C9" s="21" t="s">
        <v>59</v>
      </c>
      <c r="D9" s="19">
        <v>0</v>
      </c>
      <c r="E9" s="19">
        <v>0</v>
      </c>
      <c r="F9" s="19">
        <v>0</v>
      </c>
      <c r="G9" s="22">
        <v>80</v>
      </c>
      <c r="H9" s="23">
        <v>16465.39</v>
      </c>
      <c r="I9" s="23">
        <v>18798.41</v>
      </c>
      <c r="J9" s="23">
        <v>35263.8</v>
      </c>
      <c r="K9" s="24">
        <f t="shared" si="0"/>
        <v>0.46692046801535847</v>
      </c>
      <c r="L9" s="23">
        <v>4645076</v>
      </c>
    </row>
    <row r="10" spans="1:12" ht="15.75" thickBot="1">
      <c r="A10" s="19" t="s">
        <v>9</v>
      </c>
      <c r="B10" s="20">
        <v>2017</v>
      </c>
      <c r="C10" s="21" t="s">
        <v>59</v>
      </c>
      <c r="D10" s="19">
        <v>0</v>
      </c>
      <c r="E10" s="19">
        <v>0</v>
      </c>
      <c r="F10" s="19">
        <v>4</v>
      </c>
      <c r="G10" s="22">
        <v>10</v>
      </c>
      <c r="H10" s="23">
        <v>19256.89</v>
      </c>
      <c r="I10" s="23">
        <v>22097.97</v>
      </c>
      <c r="J10" s="23">
        <v>41354.86</v>
      </c>
      <c r="K10" s="24">
        <f t="shared" si="0"/>
        <v>0.4656499864828463</v>
      </c>
      <c r="L10" s="23">
        <v>4696384</v>
      </c>
    </row>
    <row r="11" spans="1:12" ht="15.75" thickBot="1">
      <c r="A11" s="19" t="s">
        <v>48</v>
      </c>
      <c r="B11" s="20">
        <v>1042</v>
      </c>
      <c r="C11" s="21" t="s">
        <v>59</v>
      </c>
      <c r="D11" s="25"/>
      <c r="E11" s="25"/>
      <c r="F11" s="25"/>
      <c r="G11" s="25"/>
      <c r="H11" s="23">
        <v>17290.56</v>
      </c>
      <c r="I11" s="23">
        <v>17290.56</v>
      </c>
      <c r="J11" s="23">
        <v>34581.12</v>
      </c>
      <c r="K11" s="24">
        <f t="shared" si="0"/>
        <v>0.5</v>
      </c>
      <c r="L11" s="23">
        <v>4919186</v>
      </c>
    </row>
    <row r="12" spans="1:12" ht="15.75" thickBot="1">
      <c r="A12" s="19" t="s">
        <v>26</v>
      </c>
      <c r="B12" s="20">
        <v>1977</v>
      </c>
      <c r="C12" s="21" t="s">
        <v>59</v>
      </c>
      <c r="D12" s="19">
        <v>0</v>
      </c>
      <c r="E12" s="19">
        <v>0</v>
      </c>
      <c r="F12" s="19">
        <v>3</v>
      </c>
      <c r="G12" s="22">
        <v>40</v>
      </c>
      <c r="H12" s="23">
        <v>18028.03</v>
      </c>
      <c r="I12" s="23">
        <v>21613.4</v>
      </c>
      <c r="J12" s="23">
        <v>39641.43</v>
      </c>
      <c r="K12" s="24">
        <f t="shared" si="0"/>
        <v>0.45477748910672494</v>
      </c>
      <c r="L12" s="23">
        <v>5820916</v>
      </c>
    </row>
    <row r="13" spans="1:12" ht="15.75" thickBot="1">
      <c r="A13" s="19" t="s">
        <v>64</v>
      </c>
      <c r="B13" s="20">
        <v>4497</v>
      </c>
      <c r="C13" s="21" t="s">
        <v>59</v>
      </c>
      <c r="D13" s="19">
        <v>0</v>
      </c>
      <c r="E13" s="19">
        <v>0</v>
      </c>
      <c r="F13" s="19">
        <v>18</v>
      </c>
      <c r="G13" s="22">
        <v>153</v>
      </c>
      <c r="H13" s="23">
        <v>17765.42</v>
      </c>
      <c r="I13" s="23">
        <v>19031.04</v>
      </c>
      <c r="J13" s="23">
        <v>36796.46</v>
      </c>
      <c r="K13" s="24">
        <f t="shared" si="0"/>
        <v>0.4828024217547014</v>
      </c>
      <c r="L13" s="23">
        <v>6560315</v>
      </c>
    </row>
    <row r="14" spans="1:12" ht="15.75" thickBot="1">
      <c r="A14" s="19" t="s">
        <v>23</v>
      </c>
      <c r="B14" s="20">
        <v>2158</v>
      </c>
      <c r="C14" s="21" t="s">
        <v>60</v>
      </c>
      <c r="D14" s="19">
        <v>0</v>
      </c>
      <c r="E14" s="19">
        <v>0</v>
      </c>
      <c r="F14" s="19">
        <v>3</v>
      </c>
      <c r="G14" s="22">
        <v>5</v>
      </c>
      <c r="H14" s="23">
        <v>15851.96</v>
      </c>
      <c r="I14" s="23">
        <v>17552</v>
      </c>
      <c r="J14" s="23">
        <v>33403.96</v>
      </c>
      <c r="K14" s="24">
        <f t="shared" si="0"/>
        <v>0.47455331643314147</v>
      </c>
      <c r="L14" s="23">
        <v>6723172</v>
      </c>
    </row>
    <row r="15" spans="1:12" ht="15.75" thickBot="1">
      <c r="A15" s="19" t="s">
        <v>27</v>
      </c>
      <c r="B15" s="20">
        <v>1932</v>
      </c>
      <c r="C15" s="21" t="s">
        <v>59</v>
      </c>
      <c r="D15" s="19">
        <v>0</v>
      </c>
      <c r="E15" s="19">
        <v>0</v>
      </c>
      <c r="F15" s="19">
        <v>3</v>
      </c>
      <c r="G15" s="22">
        <v>30</v>
      </c>
      <c r="H15" s="23">
        <v>16864.32</v>
      </c>
      <c r="I15" s="23">
        <v>17538.36</v>
      </c>
      <c r="J15" s="23">
        <v>34402.68</v>
      </c>
      <c r="K15" s="24">
        <f t="shared" si="0"/>
        <v>0.4902036701791837</v>
      </c>
      <c r="L15" s="23">
        <v>7524936</v>
      </c>
    </row>
    <row r="16" spans="1:12" ht="15.75" thickBot="1">
      <c r="A16" s="19" t="s">
        <v>28</v>
      </c>
      <c r="B16" s="20">
        <v>3884</v>
      </c>
      <c r="C16" s="21" t="s">
        <v>60</v>
      </c>
      <c r="D16" s="19">
        <v>0</v>
      </c>
      <c r="E16" s="19">
        <v>0</v>
      </c>
      <c r="F16" s="19">
        <v>40</v>
      </c>
      <c r="G16" s="22">
        <v>150</v>
      </c>
      <c r="H16" s="23">
        <v>35930.76</v>
      </c>
      <c r="I16" s="23">
        <v>40251.13</v>
      </c>
      <c r="J16" s="23">
        <v>76181.89</v>
      </c>
      <c r="K16" s="24">
        <f t="shared" si="0"/>
        <v>0.47164437637344</v>
      </c>
      <c r="L16" s="23">
        <v>8054255</v>
      </c>
    </row>
    <row r="17" spans="1:12" ht="15.75" thickBot="1">
      <c r="A17" s="19" t="s">
        <v>39</v>
      </c>
      <c r="B17" s="20">
        <v>4105</v>
      </c>
      <c r="C17" s="21" t="s">
        <v>59</v>
      </c>
      <c r="D17" s="19">
        <v>0</v>
      </c>
      <c r="E17" s="19">
        <v>0</v>
      </c>
      <c r="F17" s="19">
        <v>15</v>
      </c>
      <c r="G17" s="22">
        <v>75</v>
      </c>
      <c r="H17" s="23">
        <v>19653.82</v>
      </c>
      <c r="I17" s="23">
        <v>20842.54</v>
      </c>
      <c r="J17" s="23">
        <v>40496.36</v>
      </c>
      <c r="K17" s="24">
        <f t="shared" si="0"/>
        <v>0.4853231253376847</v>
      </c>
      <c r="L17" s="23">
        <v>8171431</v>
      </c>
    </row>
    <row r="18" spans="1:12" ht="15.75" thickBot="1">
      <c r="A18" s="19" t="s">
        <v>17</v>
      </c>
      <c r="B18" s="20">
        <v>2830</v>
      </c>
      <c r="C18" s="21" t="s">
        <v>60</v>
      </c>
      <c r="D18" s="19">
        <v>0</v>
      </c>
      <c r="E18" s="19">
        <v>1</v>
      </c>
      <c r="F18" s="19">
        <v>10</v>
      </c>
      <c r="G18" s="22">
        <v>100</v>
      </c>
      <c r="H18" s="23">
        <v>17506.81</v>
      </c>
      <c r="I18" s="23">
        <v>18491.25</v>
      </c>
      <c r="J18" s="23">
        <v>35998.06</v>
      </c>
      <c r="K18" s="24">
        <f t="shared" si="0"/>
        <v>0.48632648537171175</v>
      </c>
      <c r="L18" s="23">
        <v>8714458</v>
      </c>
    </row>
    <row r="19" spans="1:12" ht="15.75" thickBot="1">
      <c r="A19" s="19" t="s">
        <v>46</v>
      </c>
      <c r="B19" s="20">
        <v>2259</v>
      </c>
      <c r="C19" s="21" t="s">
        <v>59</v>
      </c>
      <c r="D19" s="19">
        <v>0</v>
      </c>
      <c r="E19" s="19">
        <v>0</v>
      </c>
      <c r="F19" s="19">
        <v>9</v>
      </c>
      <c r="G19" s="22">
        <v>52</v>
      </c>
      <c r="H19" s="23">
        <v>22016.33</v>
      </c>
      <c r="I19" s="23">
        <v>27516.84</v>
      </c>
      <c r="J19" s="23">
        <v>49533.17</v>
      </c>
      <c r="K19" s="24">
        <f t="shared" si="0"/>
        <v>0.44447649928320765</v>
      </c>
      <c r="L19" s="23">
        <v>9001462</v>
      </c>
    </row>
    <row r="20" spans="1:12" ht="15.75" thickBot="1">
      <c r="A20" s="19" t="s">
        <v>3</v>
      </c>
      <c r="B20" s="20">
        <v>4385</v>
      </c>
      <c r="C20" s="21" t="s">
        <v>59</v>
      </c>
      <c r="D20" s="19">
        <v>0</v>
      </c>
      <c r="E20" s="19">
        <v>0</v>
      </c>
      <c r="F20" s="19">
        <v>35</v>
      </c>
      <c r="G20" s="22">
        <v>250</v>
      </c>
      <c r="H20" s="23">
        <v>18367.82</v>
      </c>
      <c r="I20" s="23">
        <v>19628.3</v>
      </c>
      <c r="J20" s="23">
        <v>37996.12</v>
      </c>
      <c r="K20" s="24">
        <f t="shared" si="0"/>
        <v>0.4834130432265189</v>
      </c>
      <c r="L20" s="23">
        <v>9483820</v>
      </c>
    </row>
    <row r="21" spans="1:12" ht="15.75" thickBot="1">
      <c r="A21" s="19" t="s">
        <v>55</v>
      </c>
      <c r="B21" s="20">
        <v>9417</v>
      </c>
      <c r="C21" s="21" t="s">
        <v>60</v>
      </c>
      <c r="D21" s="19">
        <v>1</v>
      </c>
      <c r="E21" s="19">
        <v>0</v>
      </c>
      <c r="F21" s="19">
        <v>65</v>
      </c>
      <c r="G21" s="22">
        <v>300</v>
      </c>
      <c r="H21" s="23">
        <v>31479.39</v>
      </c>
      <c r="I21" s="23">
        <v>33905.95</v>
      </c>
      <c r="J21" s="23">
        <v>65385.34</v>
      </c>
      <c r="K21" s="24">
        <f t="shared" si="0"/>
        <v>0.4814441585835602</v>
      </c>
      <c r="L21" s="23">
        <v>9488865</v>
      </c>
    </row>
    <row r="22" spans="1:12" ht="15.75" thickBot="1">
      <c r="A22" s="19" t="s">
        <v>20</v>
      </c>
      <c r="B22" s="20">
        <v>2329</v>
      </c>
      <c r="C22" s="21" t="s">
        <v>59</v>
      </c>
      <c r="D22" s="19">
        <v>0</v>
      </c>
      <c r="E22" s="19">
        <v>0</v>
      </c>
      <c r="F22" s="19">
        <v>7</v>
      </c>
      <c r="G22" s="22" t="s">
        <v>0</v>
      </c>
      <c r="H22" s="23">
        <v>16271.93</v>
      </c>
      <c r="I22" s="23">
        <v>16940.64</v>
      </c>
      <c r="J22" s="23">
        <v>33212.57</v>
      </c>
      <c r="K22" s="24">
        <f t="shared" si="0"/>
        <v>0.4899328778230652</v>
      </c>
      <c r="L22" s="23">
        <v>10173410</v>
      </c>
    </row>
    <row r="23" spans="1:12" ht="15.75" thickBot="1">
      <c r="A23" s="19" t="s">
        <v>5</v>
      </c>
      <c r="B23" s="20">
        <v>1360</v>
      </c>
      <c r="C23" s="21" t="s">
        <v>59</v>
      </c>
      <c r="D23" s="19">
        <v>0</v>
      </c>
      <c r="E23" s="19">
        <v>0</v>
      </c>
      <c r="F23" s="19">
        <v>1</v>
      </c>
      <c r="G23" s="22">
        <v>3</v>
      </c>
      <c r="H23" s="23">
        <v>17979.92</v>
      </c>
      <c r="I23" s="23">
        <v>18476.14</v>
      </c>
      <c r="J23" s="23">
        <v>36456.06</v>
      </c>
      <c r="K23" s="24">
        <f t="shared" si="0"/>
        <v>0.49319427277659733</v>
      </c>
      <c r="L23" s="23">
        <v>10269939</v>
      </c>
    </row>
    <row r="24" spans="1:12" ht="15.75" thickBot="1">
      <c r="A24" s="19" t="s">
        <v>35</v>
      </c>
      <c r="B24" s="20">
        <v>7180</v>
      </c>
      <c r="C24" s="21" t="s">
        <v>60</v>
      </c>
      <c r="D24" s="19">
        <v>0</v>
      </c>
      <c r="E24" s="19">
        <v>0</v>
      </c>
      <c r="F24" s="19">
        <v>86</v>
      </c>
      <c r="G24" s="22">
        <v>213</v>
      </c>
      <c r="H24" s="23">
        <v>34638.75</v>
      </c>
      <c r="I24" s="23">
        <v>35248.47</v>
      </c>
      <c r="J24" s="23">
        <v>69887.22</v>
      </c>
      <c r="K24" s="24">
        <f t="shared" si="0"/>
        <v>0.49563782906230924</v>
      </c>
      <c r="L24" s="23">
        <v>11351918</v>
      </c>
    </row>
    <row r="25" spans="1:12" ht="15.75" thickBot="1">
      <c r="A25" s="19" t="s">
        <v>2</v>
      </c>
      <c r="B25" s="20">
        <v>7009</v>
      </c>
      <c r="C25" s="21" t="s">
        <v>60</v>
      </c>
      <c r="D25" s="19">
        <v>1</v>
      </c>
      <c r="E25" s="19">
        <v>0</v>
      </c>
      <c r="F25" s="19">
        <v>30</v>
      </c>
      <c r="G25" s="22">
        <v>40</v>
      </c>
      <c r="H25" s="23">
        <v>32353.42</v>
      </c>
      <c r="I25" s="23">
        <v>34116.44</v>
      </c>
      <c r="J25" s="23">
        <v>66469.86</v>
      </c>
      <c r="K25" s="24">
        <f t="shared" si="0"/>
        <v>0.48673819983974687</v>
      </c>
      <c r="L25" s="23">
        <v>11440546</v>
      </c>
    </row>
    <row r="26" spans="1:12" ht="15.75" thickBot="1">
      <c r="A26" s="19" t="s">
        <v>11</v>
      </c>
      <c r="B26" s="20">
        <v>2837</v>
      </c>
      <c r="C26" s="21" t="s">
        <v>59</v>
      </c>
      <c r="D26" s="19">
        <v>0</v>
      </c>
      <c r="E26" s="19">
        <v>0</v>
      </c>
      <c r="F26" s="19">
        <v>5</v>
      </c>
      <c r="G26" s="22">
        <v>30</v>
      </c>
      <c r="H26" s="23">
        <v>22171.69</v>
      </c>
      <c r="I26" s="23">
        <v>30503.2</v>
      </c>
      <c r="J26" s="23">
        <v>52674.89</v>
      </c>
      <c r="K26" s="24">
        <f t="shared" si="0"/>
        <v>0.42091573423314216</v>
      </c>
      <c r="L26" s="23">
        <v>11782989</v>
      </c>
    </row>
    <row r="27" spans="1:12" ht="15.75" thickBot="1">
      <c r="A27" s="19" t="s">
        <v>33</v>
      </c>
      <c r="B27" s="20">
        <v>6424</v>
      </c>
      <c r="C27" s="21" t="s">
        <v>60</v>
      </c>
      <c r="D27" s="19">
        <v>0</v>
      </c>
      <c r="E27" s="19">
        <v>0</v>
      </c>
      <c r="F27" s="19">
        <v>16</v>
      </c>
      <c r="G27" s="22">
        <v>205</v>
      </c>
      <c r="H27" s="23">
        <v>18896.05</v>
      </c>
      <c r="I27" s="23">
        <v>21104.68</v>
      </c>
      <c r="J27" s="23">
        <v>40000.73</v>
      </c>
      <c r="K27" s="24">
        <f t="shared" si="0"/>
        <v>0.4723926288345237</v>
      </c>
      <c r="L27" s="23">
        <v>12059213</v>
      </c>
    </row>
    <row r="28" spans="1:12" ht="15.75" thickBot="1">
      <c r="A28" s="19" t="s">
        <v>43</v>
      </c>
      <c r="B28" s="20">
        <v>5267</v>
      </c>
      <c r="C28" s="21" t="s">
        <v>60</v>
      </c>
      <c r="D28" s="19">
        <v>0</v>
      </c>
      <c r="E28" s="19">
        <v>0</v>
      </c>
      <c r="F28" s="19">
        <v>60</v>
      </c>
      <c r="G28" s="22">
        <v>240</v>
      </c>
      <c r="H28" s="23">
        <v>34736.98</v>
      </c>
      <c r="I28" s="23">
        <v>39191.99</v>
      </c>
      <c r="J28" s="23">
        <v>73928.97</v>
      </c>
      <c r="K28" s="24">
        <f t="shared" si="0"/>
        <v>0.469869660026374</v>
      </c>
      <c r="L28" s="23">
        <v>13384935</v>
      </c>
    </row>
    <row r="29" spans="1:12" ht="15.75" thickBot="1">
      <c r="A29" s="19" t="s">
        <v>42</v>
      </c>
      <c r="B29" s="20">
        <v>6445</v>
      </c>
      <c r="C29" s="21" t="s">
        <v>60</v>
      </c>
      <c r="D29" s="19">
        <v>0</v>
      </c>
      <c r="E29" s="19">
        <v>0</v>
      </c>
      <c r="F29" s="19">
        <v>25</v>
      </c>
      <c r="G29" s="22">
        <v>100</v>
      </c>
      <c r="H29" s="23">
        <v>29292.29</v>
      </c>
      <c r="I29" s="23">
        <v>31972</v>
      </c>
      <c r="J29" s="23">
        <v>61264.29</v>
      </c>
      <c r="K29" s="24">
        <f t="shared" si="0"/>
        <v>0.47812991875038463</v>
      </c>
      <c r="L29" s="23">
        <v>13848086</v>
      </c>
    </row>
    <row r="30" spans="1:12" ht="15.75" thickBot="1">
      <c r="A30" s="19" t="s">
        <v>32</v>
      </c>
      <c r="B30" s="20">
        <v>4601</v>
      </c>
      <c r="C30" s="21" t="s">
        <v>59</v>
      </c>
      <c r="D30" s="19">
        <v>1</v>
      </c>
      <c r="E30" s="19">
        <v>0</v>
      </c>
      <c r="F30" s="19">
        <v>15</v>
      </c>
      <c r="G30" s="22">
        <v>50</v>
      </c>
      <c r="H30" s="23">
        <v>20211.12</v>
      </c>
      <c r="I30" s="23">
        <v>21696.96</v>
      </c>
      <c r="J30" s="23">
        <v>41908.08</v>
      </c>
      <c r="K30" s="24">
        <f t="shared" si="0"/>
        <v>0.48227263095803957</v>
      </c>
      <c r="L30" s="23">
        <v>13990306</v>
      </c>
    </row>
    <row r="31" spans="1:12" ht="15.75" thickBot="1">
      <c r="A31" s="19" t="s">
        <v>8</v>
      </c>
      <c r="B31" s="20">
        <v>11696</v>
      </c>
      <c r="C31" s="21" t="s">
        <v>60</v>
      </c>
      <c r="D31" s="19">
        <v>1</v>
      </c>
      <c r="E31" s="19">
        <v>0</v>
      </c>
      <c r="F31" s="19">
        <v>107</v>
      </c>
      <c r="G31" s="22">
        <v>117</v>
      </c>
      <c r="H31" s="23">
        <v>34217.77</v>
      </c>
      <c r="I31" s="23">
        <v>36566</v>
      </c>
      <c r="J31" s="23">
        <v>70783.77</v>
      </c>
      <c r="K31" s="24">
        <f t="shared" si="0"/>
        <v>0.4834126523636703</v>
      </c>
      <c r="L31" s="23">
        <v>14165809</v>
      </c>
    </row>
    <row r="32" spans="1:12" ht="15.75" thickBot="1">
      <c r="A32" s="19" t="s">
        <v>41</v>
      </c>
      <c r="B32" s="20">
        <v>3609</v>
      </c>
      <c r="C32" s="21" t="s">
        <v>59</v>
      </c>
      <c r="D32" s="19">
        <v>0</v>
      </c>
      <c r="E32" s="19">
        <v>0</v>
      </c>
      <c r="F32" s="19">
        <v>5</v>
      </c>
      <c r="G32" s="22">
        <v>25</v>
      </c>
      <c r="H32" s="23">
        <v>33486.22</v>
      </c>
      <c r="I32" s="23">
        <v>34178.43</v>
      </c>
      <c r="J32" s="23">
        <v>67664.65</v>
      </c>
      <c r="K32" s="24">
        <f t="shared" si="0"/>
        <v>0.4948849953409942</v>
      </c>
      <c r="L32" s="23">
        <v>14688013</v>
      </c>
    </row>
    <row r="33" spans="1:12" ht="15.75" thickBot="1">
      <c r="A33" s="19" t="s">
        <v>10</v>
      </c>
      <c r="B33" s="20">
        <v>9059</v>
      </c>
      <c r="C33" s="21" t="s">
        <v>59</v>
      </c>
      <c r="D33" s="19">
        <v>2</v>
      </c>
      <c r="E33" s="19">
        <v>0</v>
      </c>
      <c r="F33" s="19">
        <v>35</v>
      </c>
      <c r="G33" s="22">
        <v>185</v>
      </c>
      <c r="H33" s="23">
        <v>20176.04</v>
      </c>
      <c r="I33" s="23">
        <v>22618.48</v>
      </c>
      <c r="J33" s="23">
        <v>42794.52</v>
      </c>
      <c r="K33" s="24">
        <f t="shared" si="0"/>
        <v>0.4714631686486962</v>
      </c>
      <c r="L33" s="23">
        <v>14916594</v>
      </c>
    </row>
    <row r="34" spans="1:12" ht="15.75" thickBot="1">
      <c r="A34" s="19" t="s">
        <v>54</v>
      </c>
      <c r="B34" s="20">
        <v>9202</v>
      </c>
      <c r="C34" s="21" t="s">
        <v>59</v>
      </c>
      <c r="D34" s="19">
        <v>1</v>
      </c>
      <c r="E34" s="19">
        <v>0</v>
      </c>
      <c r="F34" s="19">
        <v>50</v>
      </c>
      <c r="G34" s="22">
        <v>450</v>
      </c>
      <c r="H34" s="23">
        <v>20068.78</v>
      </c>
      <c r="I34" s="23">
        <v>34593.62</v>
      </c>
      <c r="J34" s="23">
        <v>54662.4</v>
      </c>
      <c r="K34" s="24">
        <f t="shared" si="0"/>
        <v>0.3671404841353471</v>
      </c>
      <c r="L34" s="23">
        <v>15666949</v>
      </c>
    </row>
    <row r="35" spans="1:12" ht="15.75" thickBot="1">
      <c r="A35" s="19" t="s">
        <v>52</v>
      </c>
      <c r="B35" s="20">
        <v>9667</v>
      </c>
      <c r="C35" s="21" t="s">
        <v>59</v>
      </c>
      <c r="D35" s="19">
        <v>1</v>
      </c>
      <c r="E35" s="19">
        <v>0</v>
      </c>
      <c r="F35" s="19">
        <v>40</v>
      </c>
      <c r="G35" s="22">
        <v>250</v>
      </c>
      <c r="H35" s="23">
        <v>20696.25</v>
      </c>
      <c r="I35" s="23">
        <v>37966.03</v>
      </c>
      <c r="J35" s="23">
        <v>58662.28</v>
      </c>
      <c r="K35" s="24">
        <f t="shared" si="0"/>
        <v>0.3528033687064328</v>
      </c>
      <c r="L35" s="23">
        <v>16188641</v>
      </c>
    </row>
    <row r="36" spans="1:12" ht="15.75" thickBot="1">
      <c r="A36" s="19" t="s">
        <v>16</v>
      </c>
      <c r="B36" s="20">
        <v>13247</v>
      </c>
      <c r="C36" s="21" t="s">
        <v>59</v>
      </c>
      <c r="D36" s="19">
        <v>2</v>
      </c>
      <c r="E36" s="19">
        <v>0</v>
      </c>
      <c r="F36" s="19">
        <v>85</v>
      </c>
      <c r="G36" s="22"/>
      <c r="H36" s="23">
        <v>19359.13</v>
      </c>
      <c r="I36" s="23">
        <v>19905</v>
      </c>
      <c r="J36" s="23">
        <v>39264.13</v>
      </c>
      <c r="K36" s="24">
        <f t="shared" si="0"/>
        <v>0.49304874449020014</v>
      </c>
      <c r="L36" s="23">
        <v>16987474</v>
      </c>
    </row>
    <row r="37" spans="1:12" ht="15.75" thickBot="1">
      <c r="A37" s="19" t="s">
        <v>1</v>
      </c>
      <c r="B37" s="20">
        <v>12671</v>
      </c>
      <c r="C37" s="21" t="s">
        <v>60</v>
      </c>
      <c r="D37" s="19">
        <v>1</v>
      </c>
      <c r="E37" s="19">
        <v>0</v>
      </c>
      <c r="F37" s="19">
        <v>60</v>
      </c>
      <c r="G37" s="22">
        <v>250</v>
      </c>
      <c r="H37" s="23">
        <v>32687.2</v>
      </c>
      <c r="I37" s="23">
        <v>40874</v>
      </c>
      <c r="J37" s="23">
        <v>73561.2</v>
      </c>
      <c r="K37" s="24">
        <f t="shared" si="0"/>
        <v>0.4443538169578528</v>
      </c>
      <c r="L37" s="23">
        <v>19071825</v>
      </c>
    </row>
    <row r="38" spans="1:12" ht="15.75" thickBot="1">
      <c r="A38" s="19" t="s">
        <v>7</v>
      </c>
      <c r="B38" s="20">
        <v>5970</v>
      </c>
      <c r="C38" s="21" t="s">
        <v>59</v>
      </c>
      <c r="D38" s="19">
        <v>0</v>
      </c>
      <c r="E38" s="19">
        <v>0</v>
      </c>
      <c r="F38" s="19">
        <v>14</v>
      </c>
      <c r="G38" s="22">
        <v>70</v>
      </c>
      <c r="H38" s="23">
        <v>20664.17</v>
      </c>
      <c r="I38" s="23">
        <v>22508.36</v>
      </c>
      <c r="J38" s="23">
        <v>43172.53</v>
      </c>
      <c r="K38" s="24">
        <f t="shared" si="0"/>
        <v>0.47864162697900725</v>
      </c>
      <c r="L38" s="23">
        <v>19830203</v>
      </c>
    </row>
    <row r="39" spans="1:12" ht="15.75" thickBot="1">
      <c r="A39" s="19" t="s">
        <v>19</v>
      </c>
      <c r="B39" s="20">
        <v>10049</v>
      </c>
      <c r="C39" s="21" t="s">
        <v>60</v>
      </c>
      <c r="D39" s="19">
        <v>1</v>
      </c>
      <c r="E39" s="19">
        <v>0</v>
      </c>
      <c r="F39" s="19">
        <v>55</v>
      </c>
      <c r="G39" s="22">
        <v>120</v>
      </c>
      <c r="H39" s="23">
        <v>29777.42</v>
      </c>
      <c r="I39" s="23">
        <v>33153.24</v>
      </c>
      <c r="J39" s="23">
        <v>62930.66</v>
      </c>
      <c r="K39" s="24">
        <f t="shared" si="0"/>
        <v>0.4731782568306132</v>
      </c>
      <c r="L39" s="23">
        <v>21178415</v>
      </c>
    </row>
    <row r="40" spans="1:12" ht="15.75" thickBot="1">
      <c r="A40" s="19" t="s">
        <v>12</v>
      </c>
      <c r="B40" s="20">
        <v>11893</v>
      </c>
      <c r="C40" s="21" t="s">
        <v>60</v>
      </c>
      <c r="D40" s="19">
        <v>1</v>
      </c>
      <c r="E40" s="19">
        <v>0</v>
      </c>
      <c r="F40" s="19">
        <v>60</v>
      </c>
      <c r="G40" s="22">
        <v>500</v>
      </c>
      <c r="H40" s="23">
        <v>34360.1</v>
      </c>
      <c r="I40" s="23">
        <v>35762.43</v>
      </c>
      <c r="J40" s="23">
        <v>70122.53</v>
      </c>
      <c r="K40" s="24">
        <f t="shared" si="0"/>
        <v>0.49000085992333703</v>
      </c>
      <c r="L40" s="23">
        <v>21454024</v>
      </c>
    </row>
    <row r="41" spans="1:12" ht="15.75" thickBot="1">
      <c r="A41" s="19" t="s">
        <v>4</v>
      </c>
      <c r="B41" s="20">
        <v>9552</v>
      </c>
      <c r="C41" s="21" t="s">
        <v>60</v>
      </c>
      <c r="D41" s="19">
        <v>1</v>
      </c>
      <c r="E41" s="19">
        <v>0</v>
      </c>
      <c r="F41" s="19">
        <v>40</v>
      </c>
      <c r="G41" s="22">
        <v>300</v>
      </c>
      <c r="H41" s="23">
        <v>35000</v>
      </c>
      <c r="I41" s="23">
        <v>35000</v>
      </c>
      <c r="J41" s="23">
        <v>70000</v>
      </c>
      <c r="K41" s="24">
        <f t="shared" si="0"/>
        <v>0.5</v>
      </c>
      <c r="L41" s="23">
        <v>24558032</v>
      </c>
    </row>
    <row r="42" spans="1:12" ht="15.75" thickBot="1">
      <c r="A42" s="19" t="s">
        <v>45</v>
      </c>
      <c r="B42" s="20">
        <v>7675</v>
      </c>
      <c r="C42" s="21" t="s">
        <v>60</v>
      </c>
      <c r="D42" s="19">
        <v>0</v>
      </c>
      <c r="E42" s="19">
        <v>0</v>
      </c>
      <c r="F42" s="19">
        <v>8</v>
      </c>
      <c r="G42" s="22">
        <v>31</v>
      </c>
      <c r="H42" s="23">
        <v>32497.76</v>
      </c>
      <c r="I42" s="23">
        <v>34691</v>
      </c>
      <c r="J42" s="23">
        <v>67188.76</v>
      </c>
      <c r="K42" s="24">
        <f t="shared" si="0"/>
        <v>0.4836785200381731</v>
      </c>
      <c r="L42" s="23">
        <v>24735295</v>
      </c>
    </row>
    <row r="43" spans="1:12" ht="15.75" thickBot="1">
      <c r="A43" s="19" t="s">
        <v>53</v>
      </c>
      <c r="B43" s="20">
        <v>10620</v>
      </c>
      <c r="C43" s="21" t="s">
        <v>59</v>
      </c>
      <c r="D43" s="19">
        <v>0</v>
      </c>
      <c r="E43" s="19">
        <v>0</v>
      </c>
      <c r="F43" s="19">
        <v>15</v>
      </c>
      <c r="G43" s="22">
        <v>1721</v>
      </c>
      <c r="H43" s="23">
        <v>22205.77</v>
      </c>
      <c r="I43" s="23">
        <v>46894.23</v>
      </c>
      <c r="J43" s="23">
        <v>69100</v>
      </c>
      <c r="K43" s="24">
        <f t="shared" si="0"/>
        <v>0.321357018813314</v>
      </c>
      <c r="L43" s="23">
        <v>24804168</v>
      </c>
    </row>
    <row r="44" spans="1:12" ht="15.75" thickBot="1">
      <c r="A44" s="19" t="s">
        <v>24</v>
      </c>
      <c r="B44" s="20">
        <v>18837</v>
      </c>
      <c r="C44" s="21" t="s">
        <v>60</v>
      </c>
      <c r="D44" s="19">
        <v>1</v>
      </c>
      <c r="E44" s="19">
        <v>1</v>
      </c>
      <c r="F44" s="19">
        <v>60</v>
      </c>
      <c r="G44" s="22">
        <v>200</v>
      </c>
      <c r="H44" s="23">
        <v>33153.29</v>
      </c>
      <c r="I44" s="23">
        <v>34133</v>
      </c>
      <c r="J44" s="23">
        <v>67286.29</v>
      </c>
      <c r="K44" s="24">
        <f t="shared" si="0"/>
        <v>0.4927198393610348</v>
      </c>
      <c r="L44" s="23">
        <v>25394727</v>
      </c>
    </row>
    <row r="45" spans="1:12" ht="15.75" thickBot="1">
      <c r="A45" s="19" t="s">
        <v>18</v>
      </c>
      <c r="B45" s="20">
        <v>16673</v>
      </c>
      <c r="C45" s="21" t="s">
        <v>60</v>
      </c>
      <c r="D45" s="19">
        <v>1</v>
      </c>
      <c r="E45" s="19">
        <v>0</v>
      </c>
      <c r="F45" s="19">
        <v>95</v>
      </c>
      <c r="G45" s="22">
        <v>275</v>
      </c>
      <c r="H45" s="23">
        <v>33219.41</v>
      </c>
      <c r="I45" s="23">
        <v>37112.62</v>
      </c>
      <c r="J45" s="23">
        <v>70332.03</v>
      </c>
      <c r="K45" s="24">
        <f t="shared" si="0"/>
        <v>0.47232263877496505</v>
      </c>
      <c r="L45" s="23">
        <v>26715209</v>
      </c>
    </row>
    <row r="46" spans="1:12" ht="15.75" thickBot="1">
      <c r="A46" s="19" t="s">
        <v>38</v>
      </c>
      <c r="B46" s="20">
        <v>10227</v>
      </c>
      <c r="C46" s="21" t="s">
        <v>60</v>
      </c>
      <c r="D46" s="19">
        <v>1</v>
      </c>
      <c r="E46" s="19">
        <v>0</v>
      </c>
      <c r="F46" s="19">
        <v>40</v>
      </c>
      <c r="G46" s="22">
        <v>75</v>
      </c>
      <c r="H46" s="23">
        <v>34675.84</v>
      </c>
      <c r="I46" s="23">
        <v>36272.62</v>
      </c>
      <c r="J46" s="23">
        <v>70948.46</v>
      </c>
      <c r="K46" s="24">
        <f t="shared" si="0"/>
        <v>0.48874690162408024</v>
      </c>
      <c r="L46" s="23">
        <v>27424990</v>
      </c>
    </row>
    <row r="47" spans="1:12" ht="15.75" thickBot="1">
      <c r="A47" s="19" t="s">
        <v>40</v>
      </c>
      <c r="B47" s="20">
        <v>8195</v>
      </c>
      <c r="C47" s="21" t="s">
        <v>60</v>
      </c>
      <c r="D47" s="19">
        <v>0</v>
      </c>
      <c r="E47" s="19">
        <v>0</v>
      </c>
      <c r="F47" s="19">
        <v>48</v>
      </c>
      <c r="G47" s="22">
        <v>263</v>
      </c>
      <c r="H47" s="23">
        <v>33629.4</v>
      </c>
      <c r="I47" s="23">
        <v>43789.38</v>
      </c>
      <c r="J47" s="23">
        <v>77418.78</v>
      </c>
      <c r="K47" s="24">
        <f t="shared" si="0"/>
        <v>0.4343829752935916</v>
      </c>
      <c r="L47" s="23">
        <v>28823825</v>
      </c>
    </row>
    <row r="48" spans="1:12" ht="15.75" thickBot="1">
      <c r="A48" s="19" t="s">
        <v>30</v>
      </c>
      <c r="B48" s="20">
        <v>15694</v>
      </c>
      <c r="C48" s="21" t="s">
        <v>60</v>
      </c>
      <c r="D48" s="19">
        <v>1</v>
      </c>
      <c r="E48" s="19">
        <v>0</v>
      </c>
      <c r="F48" s="19">
        <v>120</v>
      </c>
      <c r="G48" s="22">
        <v>400</v>
      </c>
      <c r="H48" s="23">
        <v>39788.76</v>
      </c>
      <c r="I48" s="23">
        <v>43870</v>
      </c>
      <c r="J48" s="23">
        <v>83658.76</v>
      </c>
      <c r="K48" s="24">
        <f t="shared" si="0"/>
        <v>0.4756078144117843</v>
      </c>
      <c r="L48" s="23">
        <v>30353419</v>
      </c>
    </row>
    <row r="49" spans="1:12" ht="15.75" thickBot="1">
      <c r="A49" s="19" t="s">
        <v>25</v>
      </c>
      <c r="B49" s="20">
        <v>6851</v>
      </c>
      <c r="C49" s="21" t="s">
        <v>60</v>
      </c>
      <c r="D49" s="19">
        <v>0</v>
      </c>
      <c r="E49" s="19">
        <v>0</v>
      </c>
      <c r="F49" s="19">
        <v>16</v>
      </c>
      <c r="G49" s="22">
        <v>150</v>
      </c>
      <c r="H49" s="23">
        <v>33614.36</v>
      </c>
      <c r="I49" s="23">
        <v>37409</v>
      </c>
      <c r="J49" s="23">
        <v>71023.36</v>
      </c>
      <c r="K49" s="24">
        <f t="shared" si="0"/>
        <v>0.4732859723899292</v>
      </c>
      <c r="L49" s="23">
        <v>33984838</v>
      </c>
    </row>
    <row r="50" spans="1:12" ht="15.75" thickBot="1">
      <c r="A50" s="19" t="s">
        <v>56</v>
      </c>
      <c r="B50" s="20">
        <v>34606</v>
      </c>
      <c r="C50" s="21" t="s">
        <v>60</v>
      </c>
      <c r="D50" s="19">
        <v>5</v>
      </c>
      <c r="E50" s="19">
        <v>0</v>
      </c>
      <c r="F50" s="19">
        <v>350</v>
      </c>
      <c r="G50" s="22">
        <v>1200</v>
      </c>
      <c r="H50" s="23">
        <v>39022.97</v>
      </c>
      <c r="I50" s="23">
        <v>43247</v>
      </c>
      <c r="J50" s="23">
        <v>82269.97</v>
      </c>
      <c r="K50" s="24">
        <f t="shared" si="0"/>
        <v>0.47432823908894095</v>
      </c>
      <c r="L50" s="23">
        <v>48172935</v>
      </c>
    </row>
    <row r="51" spans="1:12" ht="15.75" thickBot="1">
      <c r="A51" s="19" t="s">
        <v>21</v>
      </c>
      <c r="B51" s="20">
        <v>26507</v>
      </c>
      <c r="C51" s="21" t="s">
        <v>60</v>
      </c>
      <c r="D51" s="19">
        <v>2</v>
      </c>
      <c r="E51" s="19">
        <v>0</v>
      </c>
      <c r="F51" s="19">
        <v>130</v>
      </c>
      <c r="G51" s="22">
        <v>1000</v>
      </c>
      <c r="H51" s="23">
        <v>35561.9</v>
      </c>
      <c r="I51" s="23">
        <v>37816.57</v>
      </c>
      <c r="J51" s="23">
        <v>73378.47</v>
      </c>
      <c r="K51" s="24">
        <f t="shared" si="0"/>
        <v>0.4846367061073909</v>
      </c>
      <c r="L51" s="23">
        <v>52286175</v>
      </c>
    </row>
    <row r="52" spans="1:12" ht="15.75" thickBot="1">
      <c r="A52" s="19" t="s">
        <v>51</v>
      </c>
      <c r="B52" s="20">
        <v>36070</v>
      </c>
      <c r="C52" s="21" t="s">
        <v>60</v>
      </c>
      <c r="D52" s="19">
        <v>2</v>
      </c>
      <c r="E52" s="19">
        <v>0</v>
      </c>
      <c r="F52" s="19">
        <v>185</v>
      </c>
      <c r="G52" s="22">
        <v>500</v>
      </c>
      <c r="H52" s="23">
        <v>35512.79</v>
      </c>
      <c r="I52" s="23">
        <v>39471.43</v>
      </c>
      <c r="J52" s="23">
        <v>74984.22</v>
      </c>
      <c r="K52" s="24">
        <f t="shared" si="0"/>
        <v>0.4736035128457694</v>
      </c>
      <c r="L52" s="23">
        <v>59048019</v>
      </c>
    </row>
    <row r="53" spans="1:12" ht="15.75" thickBot="1">
      <c r="A53" s="19" t="s">
        <v>37</v>
      </c>
      <c r="B53" s="20">
        <v>9383</v>
      </c>
      <c r="C53" s="21" t="s">
        <v>60</v>
      </c>
      <c r="D53" s="19">
        <v>0</v>
      </c>
      <c r="E53" s="19">
        <v>0</v>
      </c>
      <c r="F53" s="19">
        <v>50</v>
      </c>
      <c r="G53" s="22">
        <v>200</v>
      </c>
      <c r="H53" s="23">
        <v>33711.37</v>
      </c>
      <c r="I53" s="23">
        <v>34406.33</v>
      </c>
      <c r="J53" s="23">
        <v>68117.7</v>
      </c>
      <c r="K53" s="24">
        <f t="shared" si="0"/>
        <v>0.49489882952595293</v>
      </c>
      <c r="L53" s="23">
        <v>84867600</v>
      </c>
    </row>
    <row r="54" spans="1:12" ht="15.75" thickBot="1">
      <c r="A54" s="19" t="s">
        <v>22</v>
      </c>
      <c r="B54" s="20">
        <v>55716</v>
      </c>
      <c r="C54" s="21" t="s">
        <v>60</v>
      </c>
      <c r="D54" s="19">
        <v>4</v>
      </c>
      <c r="E54" s="19">
        <v>0</v>
      </c>
      <c r="F54" s="19">
        <v>275</v>
      </c>
      <c r="G54" s="22">
        <v>1000</v>
      </c>
      <c r="H54" s="23">
        <v>37168.65</v>
      </c>
      <c r="I54" s="23">
        <v>47854.4</v>
      </c>
      <c r="J54" s="23">
        <v>85023.05</v>
      </c>
      <c r="K54" s="24">
        <f t="shared" si="0"/>
        <v>0.43715968787287685</v>
      </c>
      <c r="L54" s="23">
        <v>88021310</v>
      </c>
    </row>
    <row r="55" spans="1:12" ht="15.75" thickBot="1">
      <c r="A55" s="19" t="s">
        <v>6</v>
      </c>
      <c r="B55" s="20">
        <v>80357</v>
      </c>
      <c r="C55" s="21" t="s">
        <v>60</v>
      </c>
      <c r="D55" s="19">
        <v>8</v>
      </c>
      <c r="E55" s="19">
        <v>0</v>
      </c>
      <c r="F55" s="19">
        <v>300</v>
      </c>
      <c r="G55" s="22">
        <v>2500</v>
      </c>
      <c r="H55" s="23">
        <v>36543.29</v>
      </c>
      <c r="I55" s="23">
        <v>37373.65</v>
      </c>
      <c r="J55" s="23">
        <v>73916.94</v>
      </c>
      <c r="K55" s="24">
        <f t="shared" si="0"/>
        <v>0.49438315493038537</v>
      </c>
      <c r="L55" s="23">
        <v>109296050</v>
      </c>
    </row>
    <row r="56" spans="1:12" ht="15.75" thickBot="1">
      <c r="A56" s="19" t="s">
        <v>14</v>
      </c>
      <c r="B56" s="20">
        <v>67831</v>
      </c>
      <c r="C56" s="21" t="s">
        <v>60</v>
      </c>
      <c r="D56" s="19">
        <v>4</v>
      </c>
      <c r="E56" s="19">
        <v>0</v>
      </c>
      <c r="F56" s="19">
        <v>230</v>
      </c>
      <c r="G56" s="22">
        <v>700</v>
      </c>
      <c r="H56" s="23">
        <v>38594.98</v>
      </c>
      <c r="I56" s="23">
        <v>42407</v>
      </c>
      <c r="J56" s="23">
        <v>81001.98</v>
      </c>
      <c r="K56" s="24">
        <f t="shared" si="0"/>
        <v>0.47646958753353935</v>
      </c>
      <c r="L56" s="23">
        <v>155348908</v>
      </c>
    </row>
    <row r="57" spans="1:12" ht="15.75" thickBot="1">
      <c r="A57" s="19" t="s">
        <v>13</v>
      </c>
      <c r="B57" s="20">
        <v>74471</v>
      </c>
      <c r="C57" s="21" t="s">
        <v>60</v>
      </c>
      <c r="D57" s="19">
        <v>3</v>
      </c>
      <c r="E57" s="19">
        <v>0</v>
      </c>
      <c r="F57" s="19">
        <v>350</v>
      </c>
      <c r="G57" s="22">
        <v>520</v>
      </c>
      <c r="H57" s="23">
        <v>37461.33</v>
      </c>
      <c r="I57" s="23">
        <v>45094</v>
      </c>
      <c r="J57" s="23">
        <v>82555.33</v>
      </c>
      <c r="K57" s="24">
        <f t="shared" si="0"/>
        <v>0.4537723972516372</v>
      </c>
      <c r="L57" s="23">
        <v>161120866</v>
      </c>
    </row>
    <row r="58" spans="1:12" ht="15.75" thickBot="1">
      <c r="A58" s="19" t="s">
        <v>29</v>
      </c>
      <c r="B58" s="20">
        <v>95802</v>
      </c>
      <c r="C58" s="21" t="s">
        <v>60</v>
      </c>
      <c r="D58" s="19">
        <v>7</v>
      </c>
      <c r="E58" s="19">
        <v>0</v>
      </c>
      <c r="F58" s="19">
        <v>450</v>
      </c>
      <c r="G58" s="22">
        <v>1000</v>
      </c>
      <c r="H58" s="23">
        <v>42484.04</v>
      </c>
      <c r="I58" s="23">
        <v>47434.36</v>
      </c>
      <c r="J58" s="23">
        <v>89918.4</v>
      </c>
      <c r="K58" s="24">
        <f t="shared" si="0"/>
        <v>0.4724732646488372</v>
      </c>
      <c r="L58" s="23">
        <v>167138567</v>
      </c>
    </row>
    <row r="59" spans="1:12" ht="15">
      <c r="A59" s="1" t="s">
        <v>50</v>
      </c>
      <c r="B59" s="7">
        <v>129352</v>
      </c>
      <c r="C59" s="11" t="s">
        <v>60</v>
      </c>
      <c r="D59" s="12">
        <v>12</v>
      </c>
      <c r="E59" s="12">
        <v>2</v>
      </c>
      <c r="F59" s="12">
        <v>627</v>
      </c>
      <c r="G59" s="13" t="s">
        <v>0</v>
      </c>
      <c r="H59" s="14">
        <v>39625.38</v>
      </c>
      <c r="I59" s="14">
        <v>43804.83</v>
      </c>
      <c r="J59" s="14">
        <v>83430.21</v>
      </c>
      <c r="K59" s="15">
        <f t="shared" si="0"/>
        <v>0.4749524183146608</v>
      </c>
      <c r="L59" s="14">
        <v>215714493</v>
      </c>
    </row>
    <row r="60" spans="1:12" ht="15.75" thickBot="1">
      <c r="A60" s="4" t="s">
        <v>57</v>
      </c>
      <c r="B60" s="8">
        <f>SUM(B4:B59)</f>
        <v>902195</v>
      </c>
      <c r="C60" s="4" t="s">
        <v>74</v>
      </c>
      <c r="D60" s="9">
        <f>SUM(D23:D59)</f>
        <v>64</v>
      </c>
      <c r="E60" s="16">
        <f>SUM(E23:E59)</f>
        <v>3</v>
      </c>
      <c r="F60" s="10">
        <v>4369</v>
      </c>
      <c r="G60" s="8">
        <v>16300</v>
      </c>
      <c r="H60" s="5">
        <v>1510287.04</v>
      </c>
      <c r="I60" s="5">
        <v>1711646.56</v>
      </c>
      <c r="J60" s="5">
        <v>3221933.6</v>
      </c>
      <c r="K60" s="6">
        <f t="shared" si="0"/>
        <v>0.46875175826093995</v>
      </c>
      <c r="L60" s="5">
        <f>3221933.6+SUM(L4:L59)</f>
        <v>1783151919.6</v>
      </c>
    </row>
    <row r="61" spans="1:12" ht="15.75" thickTop="1">
      <c r="A61" s="2" t="s">
        <v>61</v>
      </c>
      <c r="B61" s="2"/>
      <c r="C61" s="2"/>
      <c r="D61" s="2"/>
      <c r="E61" s="2"/>
      <c r="F61" s="2"/>
      <c r="G61" s="2"/>
      <c r="H61" s="3"/>
      <c r="I61" s="3"/>
      <c r="J61" s="3"/>
      <c r="K61" s="2"/>
      <c r="L61" s="1"/>
    </row>
    <row r="62" spans="1:12" ht="29.25" customHeight="1">
      <c r="A62" s="30" t="s">
        <v>73</v>
      </c>
      <c r="B62" s="30"/>
      <c r="C62" s="30"/>
      <c r="D62" s="30"/>
      <c r="E62" s="30"/>
      <c r="F62" s="30"/>
      <c r="G62" s="30"/>
      <c r="H62" s="30"/>
      <c r="I62" s="30"/>
      <c r="J62" s="30"/>
      <c r="K62" s="30"/>
      <c r="L62" s="30"/>
    </row>
  </sheetData>
  <mergeCells count="2">
    <mergeCell ref="A1:L2"/>
    <mergeCell ref="A62:L62"/>
  </mergeCells>
  <printOptions/>
  <pageMargins left="0.75" right="0.75" top="0.54" bottom="0.49"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DOJ-CSPD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DOJ - Scott Hart</dc:creator>
  <cp:keywords/>
  <dc:description/>
  <cp:lastModifiedBy>Staff User</cp:lastModifiedBy>
  <cp:lastPrinted>2005-11-04T18:15:49Z</cp:lastPrinted>
  <dcterms:created xsi:type="dcterms:W3CDTF">1999-06-07T17:12:44Z</dcterms:created>
  <dcterms:modified xsi:type="dcterms:W3CDTF">2005-11-04T19:38:04Z</dcterms:modified>
  <cp:category/>
  <cp:version/>
  <cp:contentType/>
  <cp:contentStatus/>
</cp:coreProperties>
</file>