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10320"/>
  </bookViews>
  <sheets>
    <sheet name="NoGFBlockGrants" sheetId="3" r:id="rId1"/>
  </sheets>
  <definedNames>
    <definedName name="_xlnm._FilterDatabase" localSheetId="0" hidden="1">NoGFBlockGrants!$A$8:$P$410</definedName>
    <definedName name="_xlnm.Print_Titles" localSheetId="0">NoGFBlockGrants!$8:$8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  <c r="J6" i="3"/>
  <c r="K6" i="3"/>
  <c r="L6" i="3"/>
  <c r="M6" i="3"/>
  <c r="N6" i="3"/>
  <c r="O6" i="3"/>
  <c r="P6" i="3"/>
  <c r="E6" i="3"/>
  <c r="F6" i="3"/>
  <c r="H6" i="3"/>
  <c r="L3" i="3"/>
  <c r="M3" i="3"/>
</calcChain>
</file>

<file path=xl/sharedStrings.xml><?xml version="1.0" encoding="utf-8"?>
<sst xmlns="http://schemas.openxmlformats.org/spreadsheetml/2006/main" count="2036" uniqueCount="941">
  <si>
    <t>Le</t>
  </si>
  <si>
    <t>LE Name</t>
  </si>
  <si>
    <t>Level</t>
  </si>
  <si>
    <t>37</t>
  </si>
  <si>
    <t>Pondera</t>
  </si>
  <si>
    <t>1226</t>
  </si>
  <si>
    <t>Heart Butte K-12</t>
  </si>
  <si>
    <t>03</t>
  </si>
  <si>
    <t>Blaine</t>
  </si>
  <si>
    <t>1213</t>
  </si>
  <si>
    <t>Hays-Lodge Pole K-12</t>
  </si>
  <si>
    <t>24</t>
  </si>
  <si>
    <t>Lake</t>
  </si>
  <si>
    <t>0481</t>
  </si>
  <si>
    <t>St Ignatius K-12</t>
  </si>
  <si>
    <t>41</t>
  </si>
  <si>
    <t>Ravalli</t>
  </si>
  <si>
    <t>0731</t>
  </si>
  <si>
    <t>Corvallis K-12</t>
  </si>
  <si>
    <t>0743</t>
  </si>
  <si>
    <t>Florence-Carlton K-12 Schls</t>
  </si>
  <si>
    <t>05</t>
  </si>
  <si>
    <t>Carbon</t>
  </si>
  <si>
    <t>0069</t>
  </si>
  <si>
    <t>Roberts K-12</t>
  </si>
  <si>
    <t>0735</t>
  </si>
  <si>
    <t>Hamilton K-12</t>
  </si>
  <si>
    <t>44</t>
  </si>
  <si>
    <t>Rosebud</t>
  </si>
  <si>
    <t>0792</t>
  </si>
  <si>
    <t>Lame Deer Elem</t>
  </si>
  <si>
    <t>56</t>
  </si>
  <si>
    <t>Yellowstone</t>
  </si>
  <si>
    <t>1196</t>
  </si>
  <si>
    <t>Yellowstone Academy Elem</t>
  </si>
  <si>
    <t>21</t>
  </si>
  <si>
    <t>Hill</t>
  </si>
  <si>
    <t>1207</t>
  </si>
  <si>
    <t>Rocky Boy Elem</t>
  </si>
  <si>
    <t>0425</t>
  </si>
  <si>
    <t>Box Elder Elem</t>
  </si>
  <si>
    <t>43</t>
  </si>
  <si>
    <t>Roosevelt</t>
  </si>
  <si>
    <t>0782</t>
  </si>
  <si>
    <t>Brockton Elem</t>
  </si>
  <si>
    <t>0989</t>
  </si>
  <si>
    <t>Independent Elem</t>
  </si>
  <si>
    <t>02</t>
  </si>
  <si>
    <t>Big Horn</t>
  </si>
  <si>
    <t>0021</t>
  </si>
  <si>
    <t>Pryor Elem</t>
  </si>
  <si>
    <t>0972</t>
  </si>
  <si>
    <t>Elder Grove Elem</t>
  </si>
  <si>
    <t>45</t>
  </si>
  <si>
    <t>Sanders</t>
  </si>
  <si>
    <t>0815</t>
  </si>
  <si>
    <t>Hot Springs K-12</t>
  </si>
  <si>
    <t>18</t>
  </si>
  <si>
    <t>Glacier</t>
  </si>
  <si>
    <t>0400</t>
  </si>
  <si>
    <t>Browning Elem</t>
  </si>
  <si>
    <t>0474</t>
  </si>
  <si>
    <t>Arlee Elem</t>
  </si>
  <si>
    <t>25</t>
  </si>
  <si>
    <t>Lewis &amp; Clark</t>
  </si>
  <si>
    <t>1221</t>
  </si>
  <si>
    <t>Lincoln K-12</t>
  </si>
  <si>
    <t>0026</t>
  </si>
  <si>
    <t>Wyola Elem</t>
  </si>
  <si>
    <t>15</t>
  </si>
  <si>
    <t>Flathead</t>
  </si>
  <si>
    <t>0307</t>
  </si>
  <si>
    <t>Deer Park Elem</t>
  </si>
  <si>
    <t>0985</t>
  </si>
  <si>
    <t>Shepherd Elem</t>
  </si>
  <si>
    <t>0025</t>
  </si>
  <si>
    <t>Lodge Grass Elem</t>
  </si>
  <si>
    <t>0309</t>
  </si>
  <si>
    <t>Swan River Elem</t>
  </si>
  <si>
    <t>0317</t>
  </si>
  <si>
    <t>Cayuse Prairie Elem</t>
  </si>
  <si>
    <t>1184</t>
  </si>
  <si>
    <t>West Valley Elem</t>
  </si>
  <si>
    <t>19</t>
  </si>
  <si>
    <t>Golden Valley</t>
  </si>
  <si>
    <t>0411</t>
  </si>
  <si>
    <t>Lavina K-12</t>
  </si>
  <si>
    <t>0324</t>
  </si>
  <si>
    <t>Smith Valley Elem</t>
  </si>
  <si>
    <t>1222</t>
  </si>
  <si>
    <t>Mountain View Elem</t>
  </si>
  <si>
    <t>0492</t>
  </si>
  <si>
    <t>East Helena Elem</t>
  </si>
  <si>
    <t>0030</t>
  </si>
  <si>
    <t>Harlem Elem</t>
  </si>
  <si>
    <t>1199</t>
  </si>
  <si>
    <t>Ronan Elem</t>
  </si>
  <si>
    <t>50</t>
  </si>
  <si>
    <t>Teton</t>
  </si>
  <si>
    <t>0896</t>
  </si>
  <si>
    <t>Golden Ridge Elem</t>
  </si>
  <si>
    <t>17</t>
  </si>
  <si>
    <t>Garfield</t>
  </si>
  <si>
    <t>0394</t>
  </si>
  <si>
    <t>Ross Elem</t>
  </si>
  <si>
    <t>32</t>
  </si>
  <si>
    <t>Missoula</t>
  </si>
  <si>
    <t>0593</t>
  </si>
  <si>
    <t>Target Range Elem</t>
  </si>
  <si>
    <t>16</t>
  </si>
  <si>
    <t>Gallatin</t>
  </si>
  <si>
    <t>0366</t>
  </si>
  <si>
    <t>Anderson Elem</t>
  </si>
  <si>
    <t>1205</t>
  </si>
  <si>
    <t>Charlo Elem</t>
  </si>
  <si>
    <t>0775</t>
  </si>
  <si>
    <t>Poplar Elem</t>
  </si>
  <si>
    <t>0809</t>
  </si>
  <si>
    <t>Dixon Elem</t>
  </si>
  <si>
    <t>0477</t>
  </si>
  <si>
    <t>Polson Elem</t>
  </si>
  <si>
    <t>27</t>
  </si>
  <si>
    <t>Lincoln</t>
  </si>
  <si>
    <t>0529</t>
  </si>
  <si>
    <t>Fortine Elem</t>
  </si>
  <si>
    <t>0498</t>
  </si>
  <si>
    <t>Auchard Creek Elem</t>
  </si>
  <si>
    <t>0368</t>
  </si>
  <si>
    <t>Belgrade Elem</t>
  </si>
  <si>
    <t>0740</t>
  </si>
  <si>
    <t>Darby K-12</t>
  </si>
  <si>
    <t>0780</t>
  </si>
  <si>
    <t>Wolf Point Elem</t>
  </si>
  <si>
    <t>0483</t>
  </si>
  <si>
    <t>Valley View Elem</t>
  </si>
  <si>
    <t>31</t>
  </si>
  <si>
    <t>Mineral</t>
  </si>
  <si>
    <t>0579</t>
  </si>
  <si>
    <t>Superior K-12</t>
  </si>
  <si>
    <t>0732</t>
  </si>
  <si>
    <t>Stevensville Elem</t>
  </si>
  <si>
    <t>0308</t>
  </si>
  <si>
    <t>Fair-Mont-Egan Elem</t>
  </si>
  <si>
    <t>07</t>
  </si>
  <si>
    <t>Cascade</t>
  </si>
  <si>
    <t>0104</t>
  </si>
  <si>
    <t>Centerville Elem</t>
  </si>
  <si>
    <t>0325</t>
  </si>
  <si>
    <t>Pleasant Valley Elem</t>
  </si>
  <si>
    <t>48</t>
  </si>
  <si>
    <t>Stillwater</t>
  </si>
  <si>
    <t>0846</t>
  </si>
  <si>
    <t>Park City Elem</t>
  </si>
  <si>
    <t>0131</t>
  </si>
  <si>
    <t>Ulm Elem</t>
  </si>
  <si>
    <t>0583</t>
  </si>
  <si>
    <t>Missoula Elem</t>
  </si>
  <si>
    <t>0323</t>
  </si>
  <si>
    <t>Kila Elem</t>
  </si>
  <si>
    <t>0586</t>
  </si>
  <si>
    <t>Hellgate Elem</t>
  </si>
  <si>
    <t>0320</t>
  </si>
  <si>
    <t>Helena Flats Elem</t>
  </si>
  <si>
    <t>0802</t>
  </si>
  <si>
    <t>Plains Elem</t>
  </si>
  <si>
    <t>0588</t>
  </si>
  <si>
    <t>Lolo Elem</t>
  </si>
  <si>
    <t>0363</t>
  </si>
  <si>
    <t>Monforton Elem</t>
  </si>
  <si>
    <t>0101</t>
  </si>
  <si>
    <t>Cascade Elem</t>
  </si>
  <si>
    <t>0023</t>
  </si>
  <si>
    <t>Hardin Elem</t>
  </si>
  <si>
    <t>1217</t>
  </si>
  <si>
    <t>Gildford Colony Elem</t>
  </si>
  <si>
    <t>0098</t>
  </si>
  <si>
    <t>Great Falls Elem</t>
  </si>
  <si>
    <t>0900</t>
  </si>
  <si>
    <t>Greenfield Elem</t>
  </si>
  <si>
    <t>0112</t>
  </si>
  <si>
    <t>Belt Elem</t>
  </si>
  <si>
    <t>22</t>
  </si>
  <si>
    <t>Jefferson</t>
  </si>
  <si>
    <t>0460</t>
  </si>
  <si>
    <t>Montana City Elem</t>
  </si>
  <si>
    <t>0741</t>
  </si>
  <si>
    <t>Lone Rock Elem</t>
  </si>
  <si>
    <t>0599</t>
  </si>
  <si>
    <t>Frenchtown K-12</t>
  </si>
  <si>
    <t>0522</t>
  </si>
  <si>
    <t>Libby K-12</t>
  </si>
  <si>
    <t>0589</t>
  </si>
  <si>
    <t>Potomac Elem</t>
  </si>
  <si>
    <t>0591</t>
  </si>
  <si>
    <t>Woodman Elem</t>
  </si>
  <si>
    <t>28</t>
  </si>
  <si>
    <t>Madison</t>
  </si>
  <si>
    <t>0543</t>
  </si>
  <si>
    <t>Harrison K-12</t>
  </si>
  <si>
    <t>0367</t>
  </si>
  <si>
    <t>LaMotte Elem</t>
  </si>
  <si>
    <t>0350</t>
  </si>
  <si>
    <t>Bozeman Elem</t>
  </si>
  <si>
    <t>0969</t>
  </si>
  <si>
    <t>Canyon Creek Elem</t>
  </si>
  <si>
    <t>0968</t>
  </si>
  <si>
    <t>Blue Creek Elem</t>
  </si>
  <si>
    <t>0127</t>
  </si>
  <si>
    <t>Vaughn Elem</t>
  </si>
  <si>
    <t>04</t>
  </si>
  <si>
    <t>Broadwater</t>
  </si>
  <si>
    <t>0055</t>
  </si>
  <si>
    <t>Townsend K-12</t>
  </si>
  <si>
    <t>0738</t>
  </si>
  <si>
    <t>Victor K-12</t>
  </si>
  <si>
    <t>0487</t>
  </si>
  <si>
    <t>Helena Elem</t>
  </si>
  <si>
    <t>0044</t>
  </si>
  <si>
    <t>Turner Elem</t>
  </si>
  <si>
    <t>0334</t>
  </si>
  <si>
    <t>Whitefish Elem</t>
  </si>
  <si>
    <t>1225</t>
  </si>
  <si>
    <t>Sun River Valley Elem</t>
  </si>
  <si>
    <t>0342</t>
  </si>
  <si>
    <t>Olney-Bissell Elem</t>
  </si>
  <si>
    <t>0502</t>
  </si>
  <si>
    <t>Augusta Elem</t>
  </si>
  <si>
    <t>0327</t>
  </si>
  <si>
    <t>Somers Elem</t>
  </si>
  <si>
    <t>0360</t>
  </si>
  <si>
    <t>Three Forks Elem</t>
  </si>
  <si>
    <t>0310</t>
  </si>
  <si>
    <t>Kalispell Elem</t>
  </si>
  <si>
    <t>49</t>
  </si>
  <si>
    <t>Sweet Grass</t>
  </si>
  <si>
    <t>0865</t>
  </si>
  <si>
    <t>Big Timber Elem</t>
  </si>
  <si>
    <t>34</t>
  </si>
  <si>
    <t>Park</t>
  </si>
  <si>
    <t>0620</t>
  </si>
  <si>
    <t>Pine Creek Elem</t>
  </si>
  <si>
    <t>20</t>
  </si>
  <si>
    <t>Granite</t>
  </si>
  <si>
    <t>0418</t>
  </si>
  <si>
    <t>Hall Elem</t>
  </si>
  <si>
    <t>0848</t>
  </si>
  <si>
    <t>Columbus Elem</t>
  </si>
  <si>
    <t>12</t>
  </si>
  <si>
    <t>Deer Lodge</t>
  </si>
  <si>
    <t>0236</t>
  </si>
  <si>
    <t>Anaconda Elem</t>
  </si>
  <si>
    <t>0347</t>
  </si>
  <si>
    <t>Manhattan Elem</t>
  </si>
  <si>
    <t>0312</t>
  </si>
  <si>
    <t>Columbia Falls Elem</t>
  </si>
  <si>
    <t>53</t>
  </si>
  <si>
    <t>Valley</t>
  </si>
  <si>
    <t>0926</t>
  </si>
  <si>
    <t>Glasgow K-12</t>
  </si>
  <si>
    <t>39</t>
  </si>
  <si>
    <t>Powell</t>
  </si>
  <si>
    <t>0718</t>
  </si>
  <si>
    <t>Garrison Elem</t>
  </si>
  <si>
    <t>0987</t>
  </si>
  <si>
    <t>Pioneer Elem</t>
  </si>
  <si>
    <t>09</t>
  </si>
  <si>
    <t>Custer</t>
  </si>
  <si>
    <t>0172</t>
  </si>
  <si>
    <t>Miles City Elem</t>
  </si>
  <si>
    <t>0060</t>
  </si>
  <si>
    <t>Joliet Elem</t>
  </si>
  <si>
    <t>0597</t>
  </si>
  <si>
    <t>Seeley Lake Elem</t>
  </si>
  <si>
    <t>0376</t>
  </si>
  <si>
    <t>Amsterdam Elem</t>
  </si>
  <si>
    <t>0056</t>
  </si>
  <si>
    <t>Red Lodge Elem</t>
  </si>
  <si>
    <t>0965</t>
  </si>
  <si>
    <t>Billings Elem</t>
  </si>
  <si>
    <t>0330</t>
  </si>
  <si>
    <t>Bigfork Elem</t>
  </si>
  <si>
    <t>0774</t>
  </si>
  <si>
    <t>Frontier Elem</t>
  </si>
  <si>
    <t>0316</t>
  </si>
  <si>
    <t>Creston Elem</t>
  </si>
  <si>
    <t>0453</t>
  </si>
  <si>
    <t>Whitehall Elem</t>
  </si>
  <si>
    <t>0970</t>
  </si>
  <si>
    <t>Laurel Elem</t>
  </si>
  <si>
    <t>0537</t>
  </si>
  <si>
    <t>Sheridan Elem</t>
  </si>
  <si>
    <t>0850</t>
  </si>
  <si>
    <t>Reed Point Elem</t>
  </si>
  <si>
    <t>0612</t>
  </si>
  <si>
    <t>Livingston Elem</t>
  </si>
  <si>
    <t>0783</t>
  </si>
  <si>
    <t>Brockton H S</t>
  </si>
  <si>
    <t>HS</t>
  </si>
  <si>
    <t>0426</t>
  </si>
  <si>
    <t>Box Elder H S</t>
  </si>
  <si>
    <t>0456</t>
  </si>
  <si>
    <t>Boulder Elem</t>
  </si>
  <si>
    <t>0339</t>
  </si>
  <si>
    <t>Evergreen Elem</t>
  </si>
  <si>
    <t>0983</t>
  </si>
  <si>
    <t>Huntley Project K-12</t>
  </si>
  <si>
    <t>0590</t>
  </si>
  <si>
    <t>Bonner Elem</t>
  </si>
  <si>
    <t>0868</t>
  </si>
  <si>
    <t>Melville Elem</t>
  </si>
  <si>
    <t>01</t>
  </si>
  <si>
    <t>Beaverhead</t>
  </si>
  <si>
    <t>0015</t>
  </si>
  <si>
    <t>Reichle Elem</t>
  </si>
  <si>
    <t>1230</t>
  </si>
  <si>
    <t>Lame Deer H S</t>
  </si>
  <si>
    <t>1214</t>
  </si>
  <si>
    <t>Plenty Coups H S</t>
  </si>
  <si>
    <t>0540</t>
  </si>
  <si>
    <t>Twin Bridges K-12</t>
  </si>
  <si>
    <t>0582</t>
  </si>
  <si>
    <t>St Regis K-12</t>
  </si>
  <si>
    <t>14</t>
  </si>
  <si>
    <t>Fergus</t>
  </si>
  <si>
    <t>0291</t>
  </si>
  <si>
    <t>Winifred K-12</t>
  </si>
  <si>
    <t>0976</t>
  </si>
  <si>
    <t>Morin Elem</t>
  </si>
  <si>
    <t>11</t>
  </si>
  <si>
    <t>Dawson</t>
  </si>
  <si>
    <t>0206</t>
  </si>
  <si>
    <t>Glendive Elem</t>
  </si>
  <si>
    <t>0577</t>
  </si>
  <si>
    <t>Alberton K-12</t>
  </si>
  <si>
    <t>0401</t>
  </si>
  <si>
    <t>Browning H S</t>
  </si>
  <si>
    <t>0341</t>
  </si>
  <si>
    <t>Marion Elem</t>
  </si>
  <si>
    <t>0776</t>
  </si>
  <si>
    <t>Poplar H S</t>
  </si>
  <si>
    <t>0475</t>
  </si>
  <si>
    <t>Arlee H S</t>
  </si>
  <si>
    <t>1200</t>
  </si>
  <si>
    <t>Ronan H S</t>
  </si>
  <si>
    <t>0927</t>
  </si>
  <si>
    <t>Frazer Elem</t>
  </si>
  <si>
    <t>0258</t>
  </si>
  <si>
    <t>Lewistown Elem</t>
  </si>
  <si>
    <t>0402</t>
  </si>
  <si>
    <t>Cut Bank Elem</t>
  </si>
  <si>
    <t>1206</t>
  </si>
  <si>
    <t>Charlo H S</t>
  </si>
  <si>
    <t>0364</t>
  </si>
  <si>
    <t>Gallatin Gateway Elem</t>
  </si>
  <si>
    <t>0789</t>
  </si>
  <si>
    <t>Birney Elem</t>
  </si>
  <si>
    <t>1229</t>
  </si>
  <si>
    <t>Rocky Boy H S</t>
  </si>
  <si>
    <t>0967</t>
  </si>
  <si>
    <t>Lockwood Elem</t>
  </si>
  <si>
    <t>0883</t>
  </si>
  <si>
    <t>Choteau Elem</t>
  </si>
  <si>
    <t>0105</t>
  </si>
  <si>
    <t>Centerville H S</t>
  </si>
  <si>
    <t>0177</t>
  </si>
  <si>
    <t>Trail Creek Elem</t>
  </si>
  <si>
    <t>0288</t>
  </si>
  <si>
    <t>Spring Creek Colony Elem</t>
  </si>
  <si>
    <t>0937</t>
  </si>
  <si>
    <t>Nashua K-12</t>
  </si>
  <si>
    <t>0419</t>
  </si>
  <si>
    <t>Drummond Elem</t>
  </si>
  <si>
    <t>0031</t>
  </si>
  <si>
    <t>Harlem H S</t>
  </si>
  <si>
    <t>0478</t>
  </si>
  <si>
    <t>Polson H S</t>
  </si>
  <si>
    <t>0362</t>
  </si>
  <si>
    <t>Pass Creek Elem</t>
  </si>
  <si>
    <t>0733</t>
  </si>
  <si>
    <t>Stevensville H S</t>
  </si>
  <si>
    <t>0311</t>
  </si>
  <si>
    <t>Flathead H S</t>
  </si>
  <si>
    <t>0971</t>
  </si>
  <si>
    <t>Laurel H S</t>
  </si>
  <si>
    <t>0614</t>
  </si>
  <si>
    <t>Gardiner Elem</t>
  </si>
  <si>
    <t>0237</t>
  </si>
  <si>
    <t>Anaconda H S</t>
  </si>
  <si>
    <t>0503</t>
  </si>
  <si>
    <t>Augusta H S</t>
  </si>
  <si>
    <t>0847</t>
  </si>
  <si>
    <t>Park City H S</t>
  </si>
  <si>
    <t>0099</t>
  </si>
  <si>
    <t>Great Falls H S</t>
  </si>
  <si>
    <t>0781</t>
  </si>
  <si>
    <t>Wolf Point H S</t>
  </si>
  <si>
    <t>0533</t>
  </si>
  <si>
    <t>Yaak Elem</t>
  </si>
  <si>
    <t>0986</t>
  </si>
  <si>
    <t>Shepherd H S</t>
  </si>
  <si>
    <t>0613</t>
  </si>
  <si>
    <t>Park H S</t>
  </si>
  <si>
    <t>0072</t>
  </si>
  <si>
    <t>Fromberg K-12</t>
  </si>
  <si>
    <t>0519</t>
  </si>
  <si>
    <t>Troy Elem</t>
  </si>
  <si>
    <t>0851</t>
  </si>
  <si>
    <t>Reed Point H S</t>
  </si>
  <si>
    <t>1227</t>
  </si>
  <si>
    <t>Shields Valley Elem</t>
  </si>
  <si>
    <t>0712</t>
  </si>
  <si>
    <t>Deer Lodge Elem</t>
  </si>
  <si>
    <t>0061</t>
  </si>
  <si>
    <t>Joliet H S</t>
  </si>
  <si>
    <t>0351</t>
  </si>
  <si>
    <t>Bozeman H S</t>
  </si>
  <si>
    <t>0045</t>
  </si>
  <si>
    <t>Turner H S</t>
  </si>
  <si>
    <t>0377</t>
  </si>
  <si>
    <t>Jordan Elem</t>
  </si>
  <si>
    <t>0361</t>
  </si>
  <si>
    <t>Three Forks H S</t>
  </si>
  <si>
    <t>0005</t>
  </si>
  <si>
    <t>Dillon Elem</t>
  </si>
  <si>
    <t>0369</t>
  </si>
  <si>
    <t>Belgrade H S</t>
  </si>
  <si>
    <t>1191</t>
  </si>
  <si>
    <t>Gardiner H S</t>
  </si>
  <si>
    <t>0313</t>
  </si>
  <si>
    <t>Columbia Falls H S</t>
  </si>
  <si>
    <t>0354</t>
  </si>
  <si>
    <t>Willow Creek Elem</t>
  </si>
  <si>
    <t>0488</t>
  </si>
  <si>
    <t>Helena H S</t>
  </si>
  <si>
    <t>0192</t>
  </si>
  <si>
    <t>Custer County H S</t>
  </si>
  <si>
    <t>0348</t>
  </si>
  <si>
    <t>Manhattan H S</t>
  </si>
  <si>
    <t>0280</t>
  </si>
  <si>
    <t>Roy K-12</t>
  </si>
  <si>
    <t>0420</t>
  </si>
  <si>
    <t>Drummond H S</t>
  </si>
  <si>
    <t>0584</t>
  </si>
  <si>
    <t>Missoula H S</t>
  </si>
  <si>
    <t>0966</t>
  </si>
  <si>
    <t>Billings H S</t>
  </si>
  <si>
    <t>0975</t>
  </si>
  <si>
    <t>Custer K-12</t>
  </si>
  <si>
    <t>23</t>
  </si>
  <si>
    <t>Judith Basin</t>
  </si>
  <si>
    <t>0473</t>
  </si>
  <si>
    <t>Geyser H S</t>
  </si>
  <si>
    <t>0528</t>
  </si>
  <si>
    <t>Lincoln County H S</t>
  </si>
  <si>
    <t>0849</t>
  </si>
  <si>
    <t>Columbus H S</t>
  </si>
  <si>
    <t>1218</t>
  </si>
  <si>
    <t>Ayers Elem</t>
  </si>
  <si>
    <t>47</t>
  </si>
  <si>
    <t>Silver Bow</t>
  </si>
  <si>
    <t>0840</t>
  </si>
  <si>
    <t>Butte Elem</t>
  </si>
  <si>
    <t>1190</t>
  </si>
  <si>
    <t>Lodge Grass H S</t>
  </si>
  <si>
    <t>0057</t>
  </si>
  <si>
    <t>Red Lodge H S</t>
  </si>
  <si>
    <t>0842</t>
  </si>
  <si>
    <t>Ramsay Elem</t>
  </si>
  <si>
    <t>0113</t>
  </si>
  <si>
    <t>Belt H S</t>
  </si>
  <si>
    <t>0335</t>
  </si>
  <si>
    <t>Whitefish H S</t>
  </si>
  <si>
    <t>0520</t>
  </si>
  <si>
    <t>Troy H S</t>
  </si>
  <si>
    <t>0355</t>
  </si>
  <si>
    <t>Willow Creek H S</t>
  </si>
  <si>
    <t>0427</t>
  </si>
  <si>
    <t>Havre Elem</t>
  </si>
  <si>
    <t>0259</t>
  </si>
  <si>
    <t>Fergus H S</t>
  </si>
  <si>
    <t>0118</t>
  </si>
  <si>
    <t>Simms H S</t>
  </si>
  <si>
    <t>0452</t>
  </si>
  <si>
    <t>Clancy Elem</t>
  </si>
  <si>
    <t>0269</t>
  </si>
  <si>
    <t>Grass Range H S</t>
  </si>
  <si>
    <t>0674</t>
  </si>
  <si>
    <t>Conrad Elem</t>
  </si>
  <si>
    <t>1231</t>
  </si>
  <si>
    <t>Luther Elem</t>
  </si>
  <si>
    <t>0331</t>
  </si>
  <si>
    <t>Bigfork H S</t>
  </si>
  <si>
    <t>0680</t>
  </si>
  <si>
    <t>Valier H S</t>
  </si>
  <si>
    <t>0895</t>
  </si>
  <si>
    <t>Power H S</t>
  </si>
  <si>
    <t>30</t>
  </si>
  <si>
    <t>Meagher</t>
  </si>
  <si>
    <t>0570</t>
  </si>
  <si>
    <t>White Sulphur Spgs K-12</t>
  </si>
  <si>
    <t>0274</t>
  </si>
  <si>
    <t>Moore H S</t>
  </si>
  <si>
    <t>0457</t>
  </si>
  <si>
    <t>Jefferson H S</t>
  </si>
  <si>
    <t>0595</t>
  </si>
  <si>
    <t>Clinton Elem</t>
  </si>
  <si>
    <t>0675</t>
  </si>
  <si>
    <t>Conrad H S</t>
  </si>
  <si>
    <t>36</t>
  </si>
  <si>
    <t>Phillips</t>
  </si>
  <si>
    <t>0659</t>
  </si>
  <si>
    <t>Malta K-12</t>
  </si>
  <si>
    <t>26</t>
  </si>
  <si>
    <t>Liberty</t>
  </si>
  <si>
    <t>1224</t>
  </si>
  <si>
    <t>Liberty Elem</t>
  </si>
  <si>
    <t>0357</t>
  </si>
  <si>
    <t>Springhill Elem</t>
  </si>
  <si>
    <t>0894</t>
  </si>
  <si>
    <t>Power Elem</t>
  </si>
  <si>
    <t>0803</t>
  </si>
  <si>
    <t>Plains H S</t>
  </si>
  <si>
    <t>0928</t>
  </si>
  <si>
    <t>Frazer H S</t>
  </si>
  <si>
    <t>0012</t>
  </si>
  <si>
    <t>Polaris Elem</t>
  </si>
  <si>
    <t>0428</t>
  </si>
  <si>
    <t>Havre H S</t>
  </si>
  <si>
    <t>1228</t>
  </si>
  <si>
    <t>Shields Valley H S</t>
  </si>
  <si>
    <t>0596</t>
  </si>
  <si>
    <t>Swan Valley Elem</t>
  </si>
  <si>
    <t>51</t>
  </si>
  <si>
    <t>Toole</t>
  </si>
  <si>
    <t>0910</t>
  </si>
  <si>
    <t>Shelby Elem</t>
  </si>
  <si>
    <t>0891</t>
  </si>
  <si>
    <t>Fairfield H S</t>
  </si>
  <si>
    <t>0454</t>
  </si>
  <si>
    <t>Whitehall H S</t>
  </si>
  <si>
    <t>0207</t>
  </si>
  <si>
    <t>Dawson H S</t>
  </si>
  <si>
    <t>0282</t>
  </si>
  <si>
    <t>Denton H S</t>
  </si>
  <si>
    <t>54</t>
  </si>
  <si>
    <t>Wheatland</t>
  </si>
  <si>
    <t>0945</t>
  </si>
  <si>
    <t>Harlowton Elem</t>
  </si>
  <si>
    <t>0538</t>
  </si>
  <si>
    <t>Sheridan H S</t>
  </si>
  <si>
    <t>0527</t>
  </si>
  <si>
    <t>Eureka Elem</t>
  </si>
  <si>
    <t>0032</t>
  </si>
  <si>
    <t>Cleveland Elem</t>
  </si>
  <si>
    <t>0859</t>
  </si>
  <si>
    <t>Rapelje H S</t>
  </si>
  <si>
    <t>0469</t>
  </si>
  <si>
    <t>Hobson K-12</t>
  </si>
  <si>
    <t>0720</t>
  </si>
  <si>
    <t>Avon Elem</t>
  </si>
  <si>
    <t>0889</t>
  </si>
  <si>
    <t>Bynum Elem</t>
  </si>
  <si>
    <t>0374</t>
  </si>
  <si>
    <t>West Yellowstone K-12</t>
  </si>
  <si>
    <t>0786</t>
  </si>
  <si>
    <t>Froid Elem</t>
  </si>
  <si>
    <t>0882</t>
  </si>
  <si>
    <t>Sweet Grass County H S</t>
  </si>
  <si>
    <t>0890</t>
  </si>
  <si>
    <t>Fairfield Elem</t>
  </si>
  <si>
    <t>0228</t>
  </si>
  <si>
    <t>Richey H S</t>
  </si>
  <si>
    <t>0102</t>
  </si>
  <si>
    <t>Cascade H S</t>
  </si>
  <si>
    <t>0404</t>
  </si>
  <si>
    <t>East Glacier Park Elem</t>
  </si>
  <si>
    <t>0006</t>
  </si>
  <si>
    <t>Beaverhead County H S</t>
  </si>
  <si>
    <t>0979</t>
  </si>
  <si>
    <t>Broadview H S</t>
  </si>
  <si>
    <t>0416</t>
  </si>
  <si>
    <t>Philipsburg K-12</t>
  </si>
  <si>
    <t>0946</t>
  </si>
  <si>
    <t>Harlowton H S</t>
  </si>
  <si>
    <t>0648</t>
  </si>
  <si>
    <t>Dodson K-12</t>
  </si>
  <si>
    <t>0679</t>
  </si>
  <si>
    <t>Valier Elem</t>
  </si>
  <si>
    <t>0264</t>
  </si>
  <si>
    <t>Deerfield Elem</t>
  </si>
  <si>
    <t>0014</t>
  </si>
  <si>
    <t>Jackson Elem</t>
  </si>
  <si>
    <t>0028</t>
  </si>
  <si>
    <t>Chinook Elem</t>
  </si>
  <si>
    <t>0268</t>
  </si>
  <si>
    <t>Grass Range Elem</t>
  </si>
  <si>
    <t>0805</t>
  </si>
  <si>
    <t>Thompson Falls H S</t>
  </si>
  <si>
    <t>0713</t>
  </si>
  <si>
    <t>Powell County H S</t>
  </si>
  <si>
    <t>08</t>
  </si>
  <si>
    <t>Chouteau</t>
  </si>
  <si>
    <t>0133</t>
  </si>
  <si>
    <t>Fort Benton Elem</t>
  </si>
  <si>
    <t>0146</t>
  </si>
  <si>
    <t>Highwood K-12</t>
  </si>
  <si>
    <t>0787</t>
  </si>
  <si>
    <t>Froid H S</t>
  </si>
  <si>
    <t>0884</t>
  </si>
  <si>
    <t>Choteau H S</t>
  </si>
  <si>
    <t>0684</t>
  </si>
  <si>
    <t>Miami Elem</t>
  </si>
  <si>
    <t>0530</t>
  </si>
  <si>
    <t>McCormick Elem</t>
  </si>
  <si>
    <t>0862</t>
  </si>
  <si>
    <t>Absarokee H S</t>
  </si>
  <si>
    <t>1212</t>
  </si>
  <si>
    <t>Butte H S</t>
  </si>
  <si>
    <t>0187</t>
  </si>
  <si>
    <t>Kinsey Elem</t>
  </si>
  <si>
    <t>0717</t>
  </si>
  <si>
    <t>Helmville Elem</t>
  </si>
  <si>
    <t>40</t>
  </si>
  <si>
    <t>Prairie</t>
  </si>
  <si>
    <t>0726</t>
  </si>
  <si>
    <t>Terry K-12</t>
  </si>
  <si>
    <t>29</t>
  </si>
  <si>
    <t>McCone</t>
  </si>
  <si>
    <t>0547</t>
  </si>
  <si>
    <t>Circle Elem</t>
  </si>
  <si>
    <t>0858</t>
  </si>
  <si>
    <t>Rapelje Elem</t>
  </si>
  <si>
    <t>0548</t>
  </si>
  <si>
    <t>Circle H S</t>
  </si>
  <si>
    <t>0403</t>
  </si>
  <si>
    <t>Cut Bank H S</t>
  </si>
  <si>
    <t>0843</t>
  </si>
  <si>
    <t>Divide Elem</t>
  </si>
  <si>
    <t>38</t>
  </si>
  <si>
    <t>Powder River</t>
  </si>
  <si>
    <t>0706</t>
  </si>
  <si>
    <t>Powder River Co Dist H S</t>
  </si>
  <si>
    <t>0861</t>
  </si>
  <si>
    <t>Absarokee Elem</t>
  </si>
  <si>
    <t>0059</t>
  </si>
  <si>
    <t>Bridger K-12</t>
  </si>
  <si>
    <t>0138</t>
  </si>
  <si>
    <t>1235</t>
  </si>
  <si>
    <t xml:space="preserve">Dutton/Brady K-12 </t>
  </si>
  <si>
    <t>0378</t>
  </si>
  <si>
    <t>Garfield County H S</t>
  </si>
  <si>
    <t>1189</t>
  </si>
  <si>
    <t>Hardin H S</t>
  </si>
  <si>
    <t>0949</t>
  </si>
  <si>
    <t>Judith Gap H S</t>
  </si>
  <si>
    <t>0272</t>
  </si>
  <si>
    <t>King Colony Elem</t>
  </si>
  <si>
    <t>33</t>
  </si>
  <si>
    <t>Musselshell</t>
  </si>
  <si>
    <t>0606</t>
  </si>
  <si>
    <t>Roundup H S</t>
  </si>
  <si>
    <t>0804</t>
  </si>
  <si>
    <t>Thompson Falls Elem</t>
  </si>
  <si>
    <t>1234</t>
  </si>
  <si>
    <t>North Star H S</t>
  </si>
  <si>
    <t>0464</t>
  </si>
  <si>
    <t>Stanford K-12</t>
  </si>
  <si>
    <t>0800</t>
  </si>
  <si>
    <t>Ashland Elem</t>
  </si>
  <si>
    <t>0790</t>
  </si>
  <si>
    <t>Forsyth Elem</t>
  </si>
  <si>
    <t>46</t>
  </si>
  <si>
    <t>Sheridan</t>
  </si>
  <si>
    <t>0828</t>
  </si>
  <si>
    <t>Plentywood K-12</t>
  </si>
  <si>
    <t>0010</t>
  </si>
  <si>
    <t>Wisdom Elem</t>
  </si>
  <si>
    <t>0386</t>
  </si>
  <si>
    <t>Kester Elem</t>
  </si>
  <si>
    <t>0029</t>
  </si>
  <si>
    <t>Chinook H S</t>
  </si>
  <si>
    <t>0719</t>
  </si>
  <si>
    <t>Elliston Elem</t>
  </si>
  <si>
    <t>0134</t>
  </si>
  <si>
    <t>Fort Benton H S</t>
  </si>
  <si>
    <t>0370</t>
  </si>
  <si>
    <t>Malmborg Elem</t>
  </si>
  <si>
    <t>0605</t>
  </si>
  <si>
    <t>Roundup Elem</t>
  </si>
  <si>
    <t>0791</t>
  </si>
  <si>
    <t>Forsyth H S</t>
  </si>
  <si>
    <t>0608</t>
  </si>
  <si>
    <t>Melstone H S</t>
  </si>
  <si>
    <t>0161</t>
  </si>
  <si>
    <t>Knees Elem</t>
  </si>
  <si>
    <t>0273</t>
  </si>
  <si>
    <t>Moore Elem</t>
  </si>
  <si>
    <t>0844</t>
  </si>
  <si>
    <t>Melrose Elem</t>
  </si>
  <si>
    <t>0812</t>
  </si>
  <si>
    <t>Noxon H S</t>
  </si>
  <si>
    <t>0534</t>
  </si>
  <si>
    <t>Trego Elem</t>
  </si>
  <si>
    <t>1239</t>
  </si>
  <si>
    <t>Big Sky School K-12</t>
  </si>
  <si>
    <t>0933</t>
  </si>
  <si>
    <t>Hinsdale H S</t>
  </si>
  <si>
    <t>1237</t>
  </si>
  <si>
    <t>Chester-Joplin-Inverness H S</t>
  </si>
  <si>
    <t>0911</t>
  </si>
  <si>
    <t>Shelby H S</t>
  </si>
  <si>
    <t>0009</t>
  </si>
  <si>
    <t>Lima K-12</t>
  </si>
  <si>
    <t>1236</t>
  </si>
  <si>
    <t>Chester-Joplin-Inverness Elem</t>
  </si>
  <si>
    <t>0536</t>
  </si>
  <si>
    <t>Alder Elem</t>
  </si>
  <si>
    <t>0981</t>
  </si>
  <si>
    <t>Elysian Elem</t>
  </si>
  <si>
    <t>42</t>
  </si>
  <si>
    <t>Richland</t>
  </si>
  <si>
    <t>0746</t>
  </si>
  <si>
    <t>Sidney H S</t>
  </si>
  <si>
    <t>0385</t>
  </si>
  <si>
    <t>Pine Grove Elem</t>
  </si>
  <si>
    <t>0978</t>
  </si>
  <si>
    <t>Broadview Elem</t>
  </si>
  <si>
    <t>1223</t>
  </si>
  <si>
    <t>West Glacier Elem</t>
  </si>
  <si>
    <t>0407</t>
  </si>
  <si>
    <t>Ryegate K-12</t>
  </si>
  <si>
    <t>0566</t>
  </si>
  <si>
    <t>Vida Elem</t>
  </si>
  <si>
    <t>0048</t>
  </si>
  <si>
    <t>Bear Paw Elem</t>
  </si>
  <si>
    <t>0941</t>
  </si>
  <si>
    <t>Lustre Elem</t>
  </si>
  <si>
    <t>0592</t>
  </si>
  <si>
    <t>DeSmet Elem</t>
  </si>
  <si>
    <t>0795</t>
  </si>
  <si>
    <t>Rosebud K-12</t>
  </si>
  <si>
    <t>0227</t>
  </si>
  <si>
    <t>Richey Elem</t>
  </si>
  <si>
    <t>0754</t>
  </si>
  <si>
    <t>Rau Elem</t>
  </si>
  <si>
    <t>1233</t>
  </si>
  <si>
    <t>North Star Elem</t>
  </si>
  <si>
    <t>0359</t>
  </si>
  <si>
    <t>Cottonwood Elem Gallatin</t>
  </si>
  <si>
    <t>0173</t>
  </si>
  <si>
    <t>Kircher Elem</t>
  </si>
  <si>
    <t>0745</t>
  </si>
  <si>
    <t>Sidney Elem</t>
  </si>
  <si>
    <t>0171</t>
  </si>
  <si>
    <t>Benton Lake Elem</t>
  </si>
  <si>
    <t>0898</t>
  </si>
  <si>
    <t>Pendroy Elem</t>
  </si>
  <si>
    <t>0705</t>
  </si>
  <si>
    <t>Broadus Elem</t>
  </si>
  <si>
    <t>0715</t>
  </si>
  <si>
    <t>Ovando Elem</t>
  </si>
  <si>
    <t>0281</t>
  </si>
  <si>
    <t>Denton Elem</t>
  </si>
  <si>
    <t>0932</t>
  </si>
  <si>
    <t>Hinsdale Elem</t>
  </si>
  <si>
    <t>06</t>
  </si>
  <si>
    <t>Carter</t>
  </si>
  <si>
    <t>0097</t>
  </si>
  <si>
    <t>Carter County H S</t>
  </si>
  <si>
    <t>0154</t>
  </si>
  <si>
    <t>Geraldine K-12</t>
  </si>
  <si>
    <t>1211</t>
  </si>
  <si>
    <t>Upper West Shore Elem</t>
  </si>
  <si>
    <t>0007</t>
  </si>
  <si>
    <t>Wise River Elem</t>
  </si>
  <si>
    <t>0607</t>
  </si>
  <si>
    <t>Melstone Elem</t>
  </si>
  <si>
    <t>0458</t>
  </si>
  <si>
    <t>Cardwell Elem</t>
  </si>
  <si>
    <t>0472</t>
  </si>
  <si>
    <t>Geyser Elem</t>
  </si>
  <si>
    <t>0747</t>
  </si>
  <si>
    <t>Savage Elem</t>
  </si>
  <si>
    <t>0852</t>
  </si>
  <si>
    <t>Molt Elem</t>
  </si>
  <si>
    <t>0594</t>
  </si>
  <si>
    <t>Sunset Elem</t>
  </si>
  <si>
    <t>0721</t>
  </si>
  <si>
    <t>Gold Creek Elem</t>
  </si>
  <si>
    <t>0751</t>
  </si>
  <si>
    <t>Fairview H S</t>
  </si>
  <si>
    <t>0657</t>
  </si>
  <si>
    <t>Saco H S</t>
  </si>
  <si>
    <t>0748</t>
  </si>
  <si>
    <t>Savage H S</t>
  </si>
  <si>
    <t>0769</t>
  </si>
  <si>
    <t>Lambert H S</t>
  </si>
  <si>
    <t>0778</t>
  </si>
  <si>
    <t>Culbertson H S</t>
  </si>
  <si>
    <t>0797</t>
  </si>
  <si>
    <t>Colstrip H S</t>
  </si>
  <si>
    <t>0617</t>
  </si>
  <si>
    <t>Cooke City Elem</t>
  </si>
  <si>
    <t>0777</t>
  </si>
  <si>
    <t>Culbertson Elem</t>
  </si>
  <si>
    <t>0159</t>
  </si>
  <si>
    <t>Carter Elem</t>
  </si>
  <si>
    <t>0216</t>
  </si>
  <si>
    <t>Lindsay Elem</t>
  </si>
  <si>
    <t>0750</t>
  </si>
  <si>
    <t>Fairview Elem</t>
  </si>
  <si>
    <t>0189</t>
  </si>
  <si>
    <t>S Y Elem</t>
  </si>
  <si>
    <t>0948</t>
  </si>
  <si>
    <t>Judith Gap Elem</t>
  </si>
  <si>
    <t>1215</t>
  </si>
  <si>
    <t>Arrowhead Elem</t>
  </si>
  <si>
    <t>0445</t>
  </si>
  <si>
    <t>Cottonwood Elem Hill</t>
  </si>
  <si>
    <t>0486</t>
  </si>
  <si>
    <t>Swan Lake-Salmon Elem</t>
  </si>
  <si>
    <t>0455</t>
  </si>
  <si>
    <t>Basin Elem</t>
  </si>
  <si>
    <t>0663</t>
  </si>
  <si>
    <t>Whitewater K-12</t>
  </si>
  <si>
    <t>10</t>
  </si>
  <si>
    <t>Daniels</t>
  </si>
  <si>
    <t>0194</t>
  </si>
  <si>
    <t>Scobey K-12</t>
  </si>
  <si>
    <t>1216</t>
  </si>
  <si>
    <t>North Harlem Colony Elem</t>
  </si>
  <si>
    <t>0807</t>
  </si>
  <si>
    <t>Trout Creek Elem</t>
  </si>
  <si>
    <t>0424</t>
  </si>
  <si>
    <t>Davey Elem</t>
  </si>
  <si>
    <t>0785</t>
  </si>
  <si>
    <t>Bainville K-12</t>
  </si>
  <si>
    <t>35</t>
  </si>
  <si>
    <t>Petroleum</t>
  </si>
  <si>
    <t>0642</t>
  </si>
  <si>
    <t>Winnett K-12</t>
  </si>
  <si>
    <t>0903</t>
  </si>
  <si>
    <t>Sunburst K-12</t>
  </si>
  <si>
    <t>0387</t>
  </si>
  <si>
    <t>Cohagen Elem</t>
  </si>
  <si>
    <t>0491</t>
  </si>
  <si>
    <t>Trinity Elem</t>
  </si>
  <si>
    <t>0392</t>
  </si>
  <si>
    <t>Sand Springs Elem</t>
  </si>
  <si>
    <t>0087</t>
  </si>
  <si>
    <t>Ekalaka Elem</t>
  </si>
  <si>
    <t>55</t>
  </si>
  <si>
    <t>Wibaux</t>
  </si>
  <si>
    <t>0964</t>
  </si>
  <si>
    <t>Wibaux K-12</t>
  </si>
  <si>
    <t>0811</t>
  </si>
  <si>
    <t>Noxon Elem</t>
  </si>
  <si>
    <t>0003</t>
  </si>
  <si>
    <t>Grant Elem</t>
  </si>
  <si>
    <t>0495</t>
  </si>
  <si>
    <t>Wolf Creek Elem</t>
  </si>
  <si>
    <t>0857</t>
  </si>
  <si>
    <t>Nye Elem</t>
  </si>
  <si>
    <t>0034</t>
  </si>
  <si>
    <t>Zurich Elem</t>
  </si>
  <si>
    <t>0692</t>
  </si>
  <si>
    <t>Biddle Elem</t>
  </si>
  <si>
    <t>0875</t>
  </si>
  <si>
    <t>McLeod Elem</t>
  </si>
  <si>
    <t>0179</t>
  </si>
  <si>
    <t>Spring Creek Elem Custer</t>
  </si>
  <si>
    <t>1193</t>
  </si>
  <si>
    <t>Deer Creek Elem</t>
  </si>
  <si>
    <t>1238</t>
  </si>
  <si>
    <t>S H Elem</t>
  </si>
  <si>
    <t>0872</t>
  </si>
  <si>
    <t>Greycliff Elem</t>
  </si>
  <si>
    <t>0078</t>
  </si>
  <si>
    <t>Hawks Home Elem</t>
  </si>
  <si>
    <t>0020</t>
  </si>
  <si>
    <t>Spring Creek Elem</t>
  </si>
  <si>
    <t>52</t>
  </si>
  <si>
    <t>Treasure</t>
  </si>
  <si>
    <t>0923</t>
  </si>
  <si>
    <t>Hysham K-12</t>
  </si>
  <si>
    <t>0096</t>
  </si>
  <si>
    <t>Alzada Elem</t>
  </si>
  <si>
    <t>0915</t>
  </si>
  <si>
    <t>Galata Elem</t>
  </si>
  <si>
    <t>0853</t>
  </si>
  <si>
    <t>Fishtail Elem</t>
  </si>
  <si>
    <t>0215</t>
  </si>
  <si>
    <t>Bloomfield Elem</t>
  </si>
  <si>
    <t>0671</t>
  </si>
  <si>
    <t>Dupuyer Elem</t>
  </si>
  <si>
    <t>0749</t>
  </si>
  <si>
    <t>Brorson Elem</t>
  </si>
  <si>
    <t>0768</t>
  </si>
  <si>
    <t>Lambert Elem</t>
  </si>
  <si>
    <t>0796</t>
  </si>
  <si>
    <t>Colstrip Elem</t>
  </si>
  <si>
    <t>1203</t>
  </si>
  <si>
    <t>Saco Elem</t>
  </si>
  <si>
    <t>0935</t>
  </si>
  <si>
    <t>Opheim K-12</t>
  </si>
  <si>
    <t>0076</t>
  </si>
  <si>
    <t>Belfry K-12</t>
  </si>
  <si>
    <t>0546</t>
  </si>
  <si>
    <t>Ennis K-12</t>
  </si>
  <si>
    <t>0822</t>
  </si>
  <si>
    <t>Medicine Lake K-12</t>
  </si>
  <si>
    <t>0819</t>
  </si>
  <si>
    <t>Westby K-12</t>
  </si>
  <si>
    <t>13</t>
  </si>
  <si>
    <t>Fallon</t>
  </si>
  <si>
    <t>0244</t>
  </si>
  <si>
    <t>Baker K-12</t>
  </si>
  <si>
    <t>0256</t>
  </si>
  <si>
    <t>Plevna K-12</t>
  </si>
  <si>
    <t>Co</t>
  </si>
  <si>
    <t>CountyName</t>
  </si>
  <si>
    <t>K12</t>
  </si>
  <si>
    <t>Current Law</t>
  </si>
  <si>
    <t>No Block Grants</t>
  </si>
  <si>
    <t xml:space="preserve">Paul Taylor </t>
  </si>
  <si>
    <t>Block Grants</t>
  </si>
  <si>
    <t>GTB</t>
  </si>
  <si>
    <t>BASE Mills</t>
  </si>
  <si>
    <t>HS ANB</t>
  </si>
  <si>
    <t>EL ANB</t>
  </si>
  <si>
    <t>BASE Mill Diff</t>
  </si>
  <si>
    <t>Big Sandy K12</t>
  </si>
  <si>
    <t>FY18; ANB = Budget Limit ANB</t>
  </si>
  <si>
    <t xml:space="preserve">            Increasing GTB to 240% takes state "savings" from block grant elimination and channels back to districts via GTB</t>
  </si>
  <si>
    <t>No Block Grants; GTB increase from 193% to 240%</t>
  </si>
  <si>
    <t>State "saves" $54.4 million by eliminating block grants; GTB increases by $25.5 million for net state "savings" of $28.9 million</t>
  </si>
  <si>
    <t>Source: 04-26-16K-12ModelMASTER</t>
  </si>
  <si>
    <t xml:space="preserve">Model of funding without GF HB124 Block Grants FY18 </t>
  </si>
  <si>
    <t>Elem</t>
  </si>
  <si>
    <t>K-12</t>
  </si>
  <si>
    <t>cl0170 6118pcdb.xlsx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</si>
</sst>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Fill="1" applyBorder="1"/>
    <xf numFmtId="164" fontId="0" fillId="0" borderId="0" xfId="1" applyNumberFormat="1" applyFont="1" applyFill="1"/>
    <xf numFmtId="164" fontId="0" fillId="3" borderId="0" xfId="1" applyNumberFormat="1" applyFont="1" applyFill="1" applyAlignment="1">
      <alignment horizontal="center"/>
    </xf>
    <xf numFmtId="164" fontId="0" fillId="4" borderId="0" xfId="1" applyNumberFormat="1" applyFont="1" applyFill="1" applyAlignment="1">
      <alignment horizontal="center"/>
    </xf>
    <xf numFmtId="164" fontId="0" fillId="6" borderId="0" xfId="1" applyNumberFormat="1" applyFont="1" applyFill="1" applyAlignment="1">
      <alignment horizontal="center" wrapText="1"/>
    </xf>
    <xf numFmtId="164" fontId="0" fillId="6" borderId="0" xfId="1" applyNumberFormat="1" applyFont="1" applyFill="1" applyAlignment="1">
      <alignment horizontal="center"/>
    </xf>
    <xf numFmtId="164" fontId="0" fillId="7" borderId="0" xfId="1" applyNumberFormat="1" applyFont="1" applyFill="1"/>
    <xf numFmtId="164" fontId="0" fillId="7" borderId="0" xfId="1" applyNumberFormat="1" applyFont="1" applyFill="1" applyBorder="1"/>
    <xf numFmtId="164" fontId="0" fillId="5" borderId="0" xfId="1" applyNumberFormat="1" applyFont="1" applyFill="1" applyBorder="1"/>
    <xf numFmtId="164" fontId="0" fillId="5" borderId="0" xfId="1" applyNumberFormat="1" applyFont="1" applyFill="1"/>
    <xf numFmtId="164" fontId="0" fillId="0" borderId="1" xfId="1" applyNumberFormat="1" applyFont="1" applyBorder="1"/>
    <xf numFmtId="164" fontId="0" fillId="0" borderId="0" xfId="1" applyNumberFormat="1" applyFont="1" applyFill="1" applyAlignment="1">
      <alignment horizontal="center"/>
    </xf>
    <xf numFmtId="43" fontId="0" fillId="0" borderId="0" xfId="1" applyFont="1" applyFill="1"/>
    <xf numFmtId="43" fontId="0" fillId="0" borderId="0" xfId="1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7" borderId="0" xfId="0" applyFont="1" applyFill="1"/>
    <xf numFmtId="0" fontId="0" fillId="5" borderId="0" xfId="0" applyFont="1" applyFill="1"/>
    <xf numFmtId="14" fontId="0" fillId="0" borderId="0" xfId="0" applyNumberFormat="1" applyFont="1"/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vertical="top"/>
    </xf>
    <xf numFmtId="43" fontId="0" fillId="0" borderId="0" xfId="0" applyNumberFormat="1" applyFont="1" applyFill="1"/>
    <xf numFmtId="0" fontId="0" fillId="2" borderId="0" xfId="0" applyFont="1" applyFill="1"/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43" fontId="0" fillId="0" borderId="0" xfId="0" applyNumberFormat="1" applyFont="1"/>
    <xf numFmtId="164" fontId="0" fillId="2" borderId="0" xfId="1" applyNumberFormat="1" applyFont="1" applyFill="1" applyBorder="1" applyAlignment="1">
      <alignment horizontal="center" wrapText="1"/>
    </xf>
    <xf numFmtId="164" fontId="0" fillId="3" borderId="0" xfId="1" applyNumberFormat="1" applyFont="1" applyFill="1" applyBorder="1" applyAlignment="1">
      <alignment horizontal="center" wrapText="1"/>
    </xf>
    <xf numFmtId="164" fontId="0" fillId="4" borderId="0" xfId="1" applyNumberFormat="1" applyFont="1" applyFill="1" applyBorder="1" applyAlignment="1">
      <alignment horizontal="center" wrapText="1"/>
    </xf>
    <xf numFmtId="164" fontId="0" fillId="9" borderId="0" xfId="1" applyNumberFormat="1" applyFont="1" applyFill="1" applyBorder="1" applyAlignment="1">
      <alignment horizontal="center" wrapText="1"/>
    </xf>
    <xf numFmtId="164" fontId="0" fillId="6" borderId="0" xfId="1" applyNumberFormat="1" applyFont="1" applyFill="1" applyBorder="1" applyAlignment="1">
      <alignment horizontal="center" wrapText="1"/>
    </xf>
    <xf numFmtId="164" fontId="0" fillId="8" borderId="0" xfId="1" applyNumberFormat="1" applyFont="1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center" wrapText="1"/>
    </xf>
    <xf numFmtId="164" fontId="0" fillId="0" borderId="0" xfId="1" applyNumberFormat="1" applyFont="1" applyBorder="1"/>
    <xf numFmtId="43" fontId="0" fillId="0" borderId="0" xfId="1" applyFont="1" applyBorder="1"/>
    <xf numFmtId="43" fontId="2" fillId="0" borderId="0" xfId="1" applyFont="1" applyFill="1" applyBorder="1" applyAlignment="1">
      <alignment horizontal="right" wrapText="1"/>
    </xf>
    <xf numFmtId="164" fontId="0" fillId="0" borderId="0" xfId="0" applyNumberFormat="1" applyFont="1"/>
    <xf numFmtId="43" fontId="2" fillId="0" borderId="0" xfId="1" applyNumberFormat="1" applyFont="1" applyFill="1" applyBorder="1" applyAlignment="1">
      <alignment horizontal="right" wrapText="1"/>
    </xf>
    <xf numFmtId="43" fontId="0" fillId="0" borderId="0" xfId="1" applyFont="1" applyFill="1" applyBorder="1"/>
    <xf numFmtId="164" fontId="0" fillId="0" borderId="0" xfId="0" applyNumberFormat="1" applyFont="1" applyFill="1"/>
    <xf numFmtId="164" fontId="0" fillId="0" borderId="0" xfId="0" applyNumberFormat="1" applyFont="1" applyBorder="1"/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tabSelected="1" zoomScaleNormal="100" workbookViewId="0">
      <pane ySplit="8" topLeftCell="A223" activePane="bottomLeft" state="frozen"/>
      <selection pane="bottomLeft" activeCell="B8" sqref="B8"/>
    </sheetView>
  </sheetViews>
  <sheetFormatPr defaultRowHeight="15" x14ac:dyDescent="0.25"/>
  <cols>
    <col min="1" max="1" width="9.7109375" style="16" customWidth="1"/>
    <col min="2" max="2" width="13.5703125" style="16" customWidth="1"/>
    <col min="3" max="3" width="5" style="16" customWidth="1"/>
    <col min="4" max="4" width="28.5703125" style="16" customWidth="1"/>
    <col min="5" max="5" width="9" style="17" customWidth="1"/>
    <col min="6" max="6" width="8" style="17" customWidth="1"/>
    <col min="7" max="7" width="5.7109375" style="16" customWidth="1"/>
    <col min="8" max="8" width="13" style="1" customWidth="1"/>
    <col min="9" max="9" width="12.5703125" style="1" customWidth="1"/>
    <col min="10" max="10" width="10.42578125" style="1" customWidth="1"/>
    <col min="11" max="11" width="12.5703125" style="1" customWidth="1"/>
    <col min="12" max="12" width="11.5703125" style="1" customWidth="1"/>
    <col min="13" max="13" width="13.140625" style="1" customWidth="1"/>
    <col min="14" max="14" width="14.7109375" style="16" customWidth="1"/>
    <col min="15" max="15" width="14" style="16" customWidth="1"/>
    <col min="16" max="16" width="14.7109375" style="16" customWidth="1"/>
    <col min="17" max="17" width="9.140625" style="15"/>
  </cols>
  <sheetData>
    <row r="1" spans="1:17" x14ac:dyDescent="0.25">
      <c r="A1" s="16" t="s">
        <v>937</v>
      </c>
      <c r="F1" s="18"/>
      <c r="G1" s="19"/>
      <c r="H1" s="8" t="s">
        <v>935</v>
      </c>
      <c r="I1" s="8"/>
      <c r="J1" s="9"/>
      <c r="K1" s="8"/>
      <c r="L1" s="8"/>
      <c r="M1" s="8"/>
      <c r="N1" s="20"/>
      <c r="O1" s="20"/>
      <c r="P1" s="20"/>
      <c r="Q1" s="14"/>
    </row>
    <row r="2" spans="1:17" x14ac:dyDescent="0.25">
      <c r="A2" s="16" t="s">
        <v>936</v>
      </c>
      <c r="F2" s="18"/>
      <c r="G2" s="19"/>
      <c r="H2" s="21" t="s">
        <v>933</v>
      </c>
      <c r="I2" s="11"/>
      <c r="J2" s="10"/>
      <c r="K2" s="11"/>
      <c r="L2" s="11"/>
      <c r="M2" s="11"/>
      <c r="N2" s="21"/>
      <c r="O2" s="21"/>
      <c r="P2" s="21"/>
    </row>
    <row r="3" spans="1:17" x14ac:dyDescent="0.25">
      <c r="A3" s="16" t="s">
        <v>924</v>
      </c>
      <c r="F3" s="18"/>
      <c r="G3" s="19"/>
      <c r="H3" s="2"/>
      <c r="I3" s="2"/>
      <c r="J3" s="2"/>
      <c r="L3" s="1">
        <f>K6-I6</f>
        <v>25453907.900000036</v>
      </c>
      <c r="M3" s="1">
        <f>H6-L3</f>
        <v>28922542.569999956</v>
      </c>
    </row>
    <row r="4" spans="1:17" x14ac:dyDescent="0.25">
      <c r="A4" s="22">
        <v>42486</v>
      </c>
      <c r="F4" s="18"/>
      <c r="G4" s="23"/>
      <c r="H4" s="2"/>
      <c r="I4" s="2"/>
      <c r="J4" s="2"/>
    </row>
    <row r="5" spans="1:17" x14ac:dyDescent="0.25">
      <c r="A5" s="24" t="s">
        <v>932</v>
      </c>
      <c r="H5" s="13"/>
      <c r="I5" s="4" t="s">
        <v>922</v>
      </c>
      <c r="J5" s="4"/>
      <c r="K5" s="5"/>
      <c r="L5" s="5" t="s">
        <v>923</v>
      </c>
      <c r="M5" s="5"/>
      <c r="N5" s="6"/>
      <c r="O5" s="7" t="s">
        <v>934</v>
      </c>
      <c r="P5" s="6"/>
    </row>
    <row r="6" spans="1:17" ht="15.75" thickBot="1" x14ac:dyDescent="0.3">
      <c r="E6" s="12">
        <f t="shared" ref="E6:F6" si="0">SUM(E9:E410)</f>
        <v>107735</v>
      </c>
      <c r="F6" s="12">
        <f t="shared" si="0"/>
        <v>43361</v>
      </c>
      <c r="G6" s="1"/>
      <c r="H6" s="12">
        <f>SUM(H9:H410)</f>
        <v>54376450.469999991</v>
      </c>
      <c r="I6" s="12">
        <f t="shared" ref="I6:P6" si="1">SUM(I9:I410)</f>
        <v>162378399.88000003</v>
      </c>
      <c r="J6" s="12">
        <f t="shared" si="1"/>
        <v>11567.919999999995</v>
      </c>
      <c r="K6" s="12">
        <f t="shared" si="1"/>
        <v>187832307.78000006</v>
      </c>
      <c r="L6" s="12">
        <f t="shared" si="1"/>
        <v>14259.569999999998</v>
      </c>
      <c r="M6" s="12">
        <f t="shared" si="1"/>
        <v>2691.6499999999996</v>
      </c>
      <c r="N6" s="12">
        <f t="shared" si="1"/>
        <v>216758063.81000003</v>
      </c>
      <c r="O6" s="12">
        <f t="shared" si="1"/>
        <v>11779.620000000004</v>
      </c>
      <c r="P6" s="12">
        <f t="shared" si="1"/>
        <v>211.70000000000013</v>
      </c>
    </row>
    <row r="7" spans="1:17" ht="15.75" thickTop="1" x14ac:dyDescent="0.25">
      <c r="H7" s="3"/>
      <c r="I7" s="3"/>
      <c r="J7" s="3"/>
      <c r="K7" s="3"/>
      <c r="L7" s="3"/>
      <c r="M7" s="3"/>
      <c r="N7" s="3"/>
      <c r="O7" s="3"/>
      <c r="P7" s="25"/>
    </row>
    <row r="8" spans="1:17" ht="12" customHeight="1" x14ac:dyDescent="0.25">
      <c r="A8" s="26" t="s">
        <v>919</v>
      </c>
      <c r="B8" s="26" t="s">
        <v>920</v>
      </c>
      <c r="C8" s="26" t="s">
        <v>0</v>
      </c>
      <c r="D8" s="26" t="s">
        <v>1</v>
      </c>
      <c r="E8" s="27" t="s">
        <v>929</v>
      </c>
      <c r="F8" s="27" t="s">
        <v>928</v>
      </c>
      <c r="G8" s="28" t="s">
        <v>2</v>
      </c>
      <c r="H8" s="31" t="s">
        <v>925</v>
      </c>
      <c r="I8" s="32" t="s">
        <v>926</v>
      </c>
      <c r="J8" s="32" t="s">
        <v>927</v>
      </c>
      <c r="K8" s="33" t="s">
        <v>926</v>
      </c>
      <c r="L8" s="33" t="s">
        <v>927</v>
      </c>
      <c r="M8" s="34" t="s">
        <v>930</v>
      </c>
      <c r="N8" s="35" t="s">
        <v>926</v>
      </c>
      <c r="O8" s="35" t="s">
        <v>927</v>
      </c>
      <c r="P8" s="36" t="s">
        <v>930</v>
      </c>
    </row>
    <row r="9" spans="1:17" x14ac:dyDescent="0.25">
      <c r="A9" s="16" t="s">
        <v>310</v>
      </c>
      <c r="B9" s="16" t="s">
        <v>311</v>
      </c>
      <c r="C9" s="16" t="s">
        <v>857</v>
      </c>
      <c r="D9" s="16" t="s">
        <v>858</v>
      </c>
      <c r="E9" s="29">
        <v>7</v>
      </c>
      <c r="F9" s="29">
        <v>0</v>
      </c>
      <c r="G9" s="16" t="s">
        <v>938</v>
      </c>
      <c r="H9" s="37">
        <v>9052.98</v>
      </c>
      <c r="I9" s="38">
        <v>0</v>
      </c>
      <c r="J9" s="39">
        <v>6.37</v>
      </c>
      <c r="K9" s="38">
        <v>0</v>
      </c>
      <c r="L9" s="40">
        <v>11.74</v>
      </c>
      <c r="M9" s="40">
        <v>5.37</v>
      </c>
      <c r="N9" s="41">
        <v>0</v>
      </c>
      <c r="O9" s="42">
        <v>11.74</v>
      </c>
      <c r="P9" s="30">
        <v>5.37</v>
      </c>
    </row>
    <row r="10" spans="1:17" x14ac:dyDescent="0.25">
      <c r="A10" s="16" t="s">
        <v>310</v>
      </c>
      <c r="B10" s="16" t="s">
        <v>311</v>
      </c>
      <c r="C10" s="16" t="s">
        <v>422</v>
      </c>
      <c r="D10" s="16" t="s">
        <v>423</v>
      </c>
      <c r="E10" s="29">
        <v>742</v>
      </c>
      <c r="F10" s="29">
        <v>0</v>
      </c>
      <c r="G10" s="16" t="s">
        <v>938</v>
      </c>
      <c r="H10" s="37">
        <v>400500.56</v>
      </c>
      <c r="I10" s="38">
        <v>741203.46000000008</v>
      </c>
      <c r="J10" s="39">
        <v>35.06</v>
      </c>
      <c r="K10" s="38">
        <v>981153.80999999994</v>
      </c>
      <c r="L10" s="40">
        <v>46.41</v>
      </c>
      <c r="M10" s="40">
        <v>11.349999999999994</v>
      </c>
      <c r="N10" s="41">
        <v>1108386.3999999999</v>
      </c>
      <c r="O10" s="42">
        <v>37.4</v>
      </c>
      <c r="P10" s="30">
        <v>2.3399999999999963</v>
      </c>
    </row>
    <row r="11" spans="1:17" x14ac:dyDescent="0.25">
      <c r="A11" s="16" t="s">
        <v>310</v>
      </c>
      <c r="B11" s="16" t="s">
        <v>311</v>
      </c>
      <c r="C11" s="16" t="s">
        <v>576</v>
      </c>
      <c r="D11" s="16" t="s">
        <v>577</v>
      </c>
      <c r="E11" s="29">
        <v>0</v>
      </c>
      <c r="F11" s="29">
        <v>346</v>
      </c>
      <c r="G11" s="16" t="s">
        <v>297</v>
      </c>
      <c r="H11" s="37">
        <v>279243.33</v>
      </c>
      <c r="I11" s="38">
        <v>349866.52999999997</v>
      </c>
      <c r="J11" s="39">
        <v>16.809999999999999</v>
      </c>
      <c r="K11" s="38">
        <v>493268.1</v>
      </c>
      <c r="L11" s="40">
        <v>23.7</v>
      </c>
      <c r="M11" s="40">
        <v>6.8900000000000006</v>
      </c>
      <c r="N11" s="41">
        <v>583657.12</v>
      </c>
      <c r="O11" s="42">
        <v>19.12</v>
      </c>
      <c r="P11" s="30">
        <v>2.3100000000000023</v>
      </c>
    </row>
    <row r="12" spans="1:17" x14ac:dyDescent="0.25">
      <c r="A12" s="16" t="s">
        <v>310</v>
      </c>
      <c r="B12" s="16" t="s">
        <v>311</v>
      </c>
      <c r="C12" s="16" t="s">
        <v>773</v>
      </c>
      <c r="D12" s="16" t="s">
        <v>774</v>
      </c>
      <c r="E12" s="29">
        <v>10</v>
      </c>
      <c r="F12" s="29">
        <v>0</v>
      </c>
      <c r="G12" s="16" t="s">
        <v>938</v>
      </c>
      <c r="H12" s="37">
        <v>11315.63</v>
      </c>
      <c r="I12" s="38">
        <v>0</v>
      </c>
      <c r="J12" s="43">
        <v>16.38</v>
      </c>
      <c r="K12" s="38">
        <v>0</v>
      </c>
      <c r="L12" s="40">
        <v>26.12</v>
      </c>
      <c r="M12" s="40">
        <v>9.740000000000002</v>
      </c>
      <c r="N12" s="41">
        <v>0</v>
      </c>
      <c r="O12" s="42">
        <v>26.12</v>
      </c>
      <c r="P12" s="30">
        <v>9.740000000000002</v>
      </c>
    </row>
    <row r="13" spans="1:17" x14ac:dyDescent="0.25">
      <c r="A13" s="16" t="s">
        <v>310</v>
      </c>
      <c r="B13" s="16" t="s">
        <v>311</v>
      </c>
      <c r="C13" s="16" t="s">
        <v>711</v>
      </c>
      <c r="D13" s="16" t="s">
        <v>712</v>
      </c>
      <c r="E13" s="29">
        <v>45</v>
      </c>
      <c r="F13" s="29">
        <v>21</v>
      </c>
      <c r="G13" s="16" t="s">
        <v>939</v>
      </c>
      <c r="H13" s="37">
        <v>57380.85</v>
      </c>
      <c r="I13" s="38">
        <v>104585.13999999998</v>
      </c>
      <c r="J13" s="43">
        <v>39.75</v>
      </c>
      <c r="K13" s="38">
        <v>138517.65</v>
      </c>
      <c r="L13" s="40">
        <v>52.64</v>
      </c>
      <c r="M13" s="40">
        <v>12.89</v>
      </c>
      <c r="N13" s="41">
        <v>157068.99</v>
      </c>
      <c r="O13" s="42">
        <v>42.45</v>
      </c>
      <c r="P13" s="30">
        <v>2.7000000000000028</v>
      </c>
    </row>
    <row r="14" spans="1:17" x14ac:dyDescent="0.25">
      <c r="A14" s="16" t="s">
        <v>310</v>
      </c>
      <c r="B14" s="16" t="s">
        <v>311</v>
      </c>
      <c r="C14" s="16" t="s">
        <v>675</v>
      </c>
      <c r="D14" s="16" t="s">
        <v>676</v>
      </c>
      <c r="E14" s="29">
        <v>14</v>
      </c>
      <c r="F14" s="29">
        <v>0</v>
      </c>
      <c r="G14" s="16" t="s">
        <v>938</v>
      </c>
      <c r="H14" s="37">
        <v>16071.21</v>
      </c>
      <c r="I14" s="38">
        <v>0</v>
      </c>
      <c r="J14" s="43">
        <v>25.97</v>
      </c>
      <c r="K14" s="38">
        <v>0</v>
      </c>
      <c r="L14" s="40">
        <v>40.44</v>
      </c>
      <c r="M14" s="40">
        <v>14.469999999999999</v>
      </c>
      <c r="N14" s="41">
        <v>7733.8799999999992</v>
      </c>
      <c r="O14" s="42">
        <v>33.479999999999997</v>
      </c>
      <c r="P14" s="30">
        <v>7.509999999999998</v>
      </c>
    </row>
    <row r="15" spans="1:17" x14ac:dyDescent="0.25">
      <c r="A15" s="16" t="s">
        <v>310</v>
      </c>
      <c r="B15" s="16" t="s">
        <v>311</v>
      </c>
      <c r="C15" s="16" t="s">
        <v>524</v>
      </c>
      <c r="D15" s="16" t="s">
        <v>525</v>
      </c>
      <c r="E15" s="29">
        <v>9</v>
      </c>
      <c r="F15" s="29">
        <v>0</v>
      </c>
      <c r="G15" s="16" t="s">
        <v>938</v>
      </c>
      <c r="H15" s="37">
        <v>4141.07</v>
      </c>
      <c r="I15" s="38">
        <v>0</v>
      </c>
      <c r="J15" s="43">
        <v>32.51</v>
      </c>
      <c r="K15" s="38">
        <v>0</v>
      </c>
      <c r="L15" s="40">
        <v>37.369999999999997</v>
      </c>
      <c r="M15" s="40">
        <v>4.8599999999999994</v>
      </c>
      <c r="N15" s="41">
        <v>3959.12</v>
      </c>
      <c r="O15" s="42">
        <v>32.72</v>
      </c>
      <c r="P15" s="30">
        <v>0.21000000000000085</v>
      </c>
    </row>
    <row r="16" spans="1:17" x14ac:dyDescent="0.25">
      <c r="A16" s="16" t="s">
        <v>310</v>
      </c>
      <c r="B16" s="16" t="s">
        <v>311</v>
      </c>
      <c r="C16" s="16" t="s">
        <v>590</v>
      </c>
      <c r="D16" s="16" t="s">
        <v>591</v>
      </c>
      <c r="E16" s="29">
        <v>10</v>
      </c>
      <c r="F16" s="29">
        <v>0</v>
      </c>
      <c r="G16" s="16" t="s">
        <v>938</v>
      </c>
      <c r="H16" s="37">
        <v>11585.01</v>
      </c>
      <c r="I16" s="38">
        <v>3141.1000000000004</v>
      </c>
      <c r="J16" s="43">
        <v>31.1</v>
      </c>
      <c r="K16" s="38">
        <v>4564.1899999999996</v>
      </c>
      <c r="L16" s="40">
        <v>45.19</v>
      </c>
      <c r="M16" s="40">
        <v>14.089999999999996</v>
      </c>
      <c r="N16" s="41">
        <v>10837.53</v>
      </c>
      <c r="O16" s="42">
        <v>36.49</v>
      </c>
      <c r="P16" s="30">
        <v>5.3900000000000006</v>
      </c>
    </row>
    <row r="17" spans="1:16" x14ac:dyDescent="0.25">
      <c r="A17" s="16" t="s">
        <v>310</v>
      </c>
      <c r="B17" s="16" t="s">
        <v>311</v>
      </c>
      <c r="C17" s="16" t="s">
        <v>312</v>
      </c>
      <c r="D17" s="16" t="s">
        <v>313</v>
      </c>
      <c r="E17" s="29">
        <v>18</v>
      </c>
      <c r="F17" s="29">
        <v>0</v>
      </c>
      <c r="G17" s="16" t="s">
        <v>938</v>
      </c>
      <c r="H17" s="37">
        <v>7444.92</v>
      </c>
      <c r="I17" s="38">
        <v>26296.379999999997</v>
      </c>
      <c r="J17" s="43">
        <v>37.619999999999997</v>
      </c>
      <c r="K17" s="38">
        <v>30797.940000000002</v>
      </c>
      <c r="L17" s="40">
        <v>44.06</v>
      </c>
      <c r="M17" s="40">
        <v>6.4400000000000048</v>
      </c>
      <c r="N17" s="41">
        <v>34703.040000000001</v>
      </c>
      <c r="O17" s="42">
        <v>35.520000000000003</v>
      </c>
      <c r="P17" s="30">
        <v>-2.0999999999999943</v>
      </c>
    </row>
    <row r="18" spans="1:16" x14ac:dyDescent="0.25">
      <c r="A18" s="16" t="s">
        <v>47</v>
      </c>
      <c r="B18" s="16" t="s">
        <v>48</v>
      </c>
      <c r="C18" s="16" t="s">
        <v>879</v>
      </c>
      <c r="D18" s="16" t="s">
        <v>880</v>
      </c>
      <c r="E18" s="29">
        <v>8</v>
      </c>
      <c r="F18" s="29">
        <v>0</v>
      </c>
      <c r="G18" s="16" t="s">
        <v>938</v>
      </c>
      <c r="H18" s="37">
        <v>4007.97</v>
      </c>
      <c r="I18" s="38">
        <v>0</v>
      </c>
      <c r="J18" s="43">
        <v>2.14</v>
      </c>
      <c r="K18" s="38">
        <v>0</v>
      </c>
      <c r="L18" s="40">
        <v>2.75</v>
      </c>
      <c r="M18" s="40">
        <v>0.60999999999999988</v>
      </c>
      <c r="N18" s="41">
        <v>0</v>
      </c>
      <c r="O18" s="42">
        <v>2.75</v>
      </c>
      <c r="P18" s="30">
        <v>0.60999999999999988</v>
      </c>
    </row>
    <row r="19" spans="1:16" x14ac:dyDescent="0.25">
      <c r="A19" s="16" t="s">
        <v>47</v>
      </c>
      <c r="B19" s="16" t="s">
        <v>48</v>
      </c>
      <c r="C19" s="16" t="s">
        <v>49</v>
      </c>
      <c r="D19" s="16" t="s">
        <v>50</v>
      </c>
      <c r="E19" s="29">
        <v>59</v>
      </c>
      <c r="F19" s="29">
        <v>0</v>
      </c>
      <c r="G19" s="16" t="s">
        <v>938</v>
      </c>
      <c r="H19" s="37">
        <v>6742.33</v>
      </c>
      <c r="I19" s="38">
        <v>132682.41</v>
      </c>
      <c r="J19" s="43">
        <v>44.81</v>
      </c>
      <c r="K19" s="38">
        <v>137923.38</v>
      </c>
      <c r="L19" s="40">
        <v>46.58</v>
      </c>
      <c r="M19" s="40">
        <v>1.769999999999996</v>
      </c>
      <c r="N19" s="41">
        <v>145613.81999999998</v>
      </c>
      <c r="O19" s="42">
        <v>37.51</v>
      </c>
      <c r="P19" s="30">
        <v>-7.3000000000000043</v>
      </c>
    </row>
    <row r="20" spans="1:16" x14ac:dyDescent="0.25">
      <c r="A20" s="16" t="s">
        <v>47</v>
      </c>
      <c r="B20" s="16" t="s">
        <v>48</v>
      </c>
      <c r="C20" s="16" t="s">
        <v>171</v>
      </c>
      <c r="D20" s="16" t="s">
        <v>172</v>
      </c>
      <c r="E20" s="29">
        <v>1521</v>
      </c>
      <c r="F20" s="29">
        <v>0</v>
      </c>
      <c r="G20" s="16" t="s">
        <v>938</v>
      </c>
      <c r="H20" s="37">
        <v>373461.71</v>
      </c>
      <c r="I20" s="38">
        <v>2237938.7800000003</v>
      </c>
      <c r="J20" s="43">
        <v>40.81</v>
      </c>
      <c r="K20" s="38">
        <v>2531322.0799999996</v>
      </c>
      <c r="L20" s="40">
        <v>46.16</v>
      </c>
      <c r="M20" s="40">
        <v>5.3499999999999943</v>
      </c>
      <c r="N20" s="41">
        <v>2666378.6399999997</v>
      </c>
      <c r="O20" s="42">
        <v>37.159999999999997</v>
      </c>
      <c r="P20" s="30">
        <v>-3.6500000000000057</v>
      </c>
    </row>
    <row r="21" spans="1:16" x14ac:dyDescent="0.25">
      <c r="A21" s="16" t="s">
        <v>47</v>
      </c>
      <c r="B21" s="16" t="s">
        <v>48</v>
      </c>
      <c r="C21" s="16" t="s">
        <v>75</v>
      </c>
      <c r="D21" s="16" t="s">
        <v>76</v>
      </c>
      <c r="E21" s="29">
        <v>251</v>
      </c>
      <c r="F21" s="29">
        <v>0</v>
      </c>
      <c r="G21" s="16" t="s">
        <v>938</v>
      </c>
      <c r="H21" s="37">
        <v>35985.58</v>
      </c>
      <c r="I21" s="38">
        <v>459462.5</v>
      </c>
      <c r="J21" s="43">
        <v>43.75</v>
      </c>
      <c r="K21" s="38">
        <v>490233.36</v>
      </c>
      <c r="L21" s="40">
        <v>46.68</v>
      </c>
      <c r="M21" s="40">
        <v>2.9299999999999997</v>
      </c>
      <c r="N21" s="41">
        <v>506534.16000000003</v>
      </c>
      <c r="O21" s="42">
        <v>37.56</v>
      </c>
      <c r="P21" s="30">
        <v>-6.1899999999999977</v>
      </c>
    </row>
    <row r="22" spans="1:16" x14ac:dyDescent="0.25">
      <c r="A22" s="16" t="s">
        <v>47</v>
      </c>
      <c r="B22" s="16" t="s">
        <v>48</v>
      </c>
      <c r="C22" s="16" t="s">
        <v>67</v>
      </c>
      <c r="D22" s="16" t="s">
        <v>68</v>
      </c>
      <c r="E22" s="29">
        <v>129</v>
      </c>
      <c r="F22" s="29">
        <v>0</v>
      </c>
      <c r="G22" s="16" t="s">
        <v>938</v>
      </c>
      <c r="H22" s="37">
        <v>17542.419999999998</v>
      </c>
      <c r="I22" s="38">
        <v>251785.49999999997</v>
      </c>
      <c r="J22" s="43">
        <v>43.98</v>
      </c>
      <c r="K22" s="38">
        <v>266269.75</v>
      </c>
      <c r="L22" s="40">
        <v>46.51</v>
      </c>
      <c r="M22" s="40">
        <v>2.5300000000000011</v>
      </c>
      <c r="N22" s="41">
        <v>277131.71999999997</v>
      </c>
      <c r="O22" s="42">
        <v>37.43</v>
      </c>
      <c r="P22" s="30">
        <v>-6.5499999999999972</v>
      </c>
    </row>
    <row r="23" spans="1:16" x14ac:dyDescent="0.25">
      <c r="A23" s="16" t="s">
        <v>47</v>
      </c>
      <c r="B23" s="16" t="s">
        <v>48</v>
      </c>
      <c r="C23" s="16" t="s">
        <v>651</v>
      </c>
      <c r="D23" s="16" t="s">
        <v>652</v>
      </c>
      <c r="E23" s="29">
        <v>0</v>
      </c>
      <c r="F23" s="29">
        <v>469</v>
      </c>
      <c r="G23" s="16" t="s">
        <v>297</v>
      </c>
      <c r="H23" s="37">
        <v>173518.3</v>
      </c>
      <c r="I23" s="38">
        <v>431550</v>
      </c>
      <c r="J23" s="39">
        <v>13.7</v>
      </c>
      <c r="K23" s="38">
        <v>534870</v>
      </c>
      <c r="L23" s="40">
        <v>16.98</v>
      </c>
      <c r="M23" s="40">
        <v>3.2800000000000011</v>
      </c>
      <c r="N23" s="41">
        <v>605248.59</v>
      </c>
      <c r="O23" s="42">
        <v>13.69</v>
      </c>
      <c r="P23" s="30">
        <v>-9.9999999999997868E-3</v>
      </c>
    </row>
    <row r="24" spans="1:16" x14ac:dyDescent="0.25">
      <c r="A24" s="16" t="s">
        <v>47</v>
      </c>
      <c r="B24" s="16" t="s">
        <v>48</v>
      </c>
      <c r="C24" s="16" t="s">
        <v>462</v>
      </c>
      <c r="D24" s="16" t="s">
        <v>463</v>
      </c>
      <c r="E24" s="29">
        <v>0</v>
      </c>
      <c r="F24" s="29">
        <v>130</v>
      </c>
      <c r="G24" s="16" t="s">
        <v>297</v>
      </c>
      <c r="H24" s="37">
        <v>19249.689999999999</v>
      </c>
      <c r="I24" s="38">
        <v>293353.94</v>
      </c>
      <c r="J24" s="39">
        <v>19.91</v>
      </c>
      <c r="K24" s="38">
        <v>309414</v>
      </c>
      <c r="L24" s="40">
        <v>21</v>
      </c>
      <c r="M24" s="40">
        <v>1.0899999999999999</v>
      </c>
      <c r="N24" s="41">
        <v>321522.5</v>
      </c>
      <c r="O24" s="42">
        <v>16.899999999999999</v>
      </c>
      <c r="P24" s="30">
        <v>-3.0100000000000016</v>
      </c>
    </row>
    <row r="25" spans="1:16" x14ac:dyDescent="0.25">
      <c r="A25" s="16" t="s">
        <v>47</v>
      </c>
      <c r="B25" s="16" t="s">
        <v>48</v>
      </c>
      <c r="C25" s="16" t="s">
        <v>316</v>
      </c>
      <c r="D25" s="16" t="s">
        <v>317</v>
      </c>
      <c r="E25" s="29">
        <v>0</v>
      </c>
      <c r="F25" s="29">
        <v>46</v>
      </c>
      <c r="G25" s="16" t="s">
        <v>297</v>
      </c>
      <c r="H25" s="37">
        <v>5210.62</v>
      </c>
      <c r="I25" s="38">
        <v>199226.88</v>
      </c>
      <c r="J25" s="39">
        <v>23.04</v>
      </c>
      <c r="K25" s="38">
        <v>203982.73</v>
      </c>
      <c r="L25" s="40">
        <v>23.59</v>
      </c>
      <c r="M25" s="40">
        <v>0.55000000000000071</v>
      </c>
      <c r="N25" s="41">
        <v>207849.98</v>
      </c>
      <c r="O25" s="42">
        <v>18.98</v>
      </c>
      <c r="P25" s="30">
        <v>-4.0599999999999987</v>
      </c>
    </row>
    <row r="26" spans="1:16" x14ac:dyDescent="0.25">
      <c r="A26" s="16" t="s">
        <v>7</v>
      </c>
      <c r="B26" s="16" t="s">
        <v>8</v>
      </c>
      <c r="C26" s="16" t="s">
        <v>592</v>
      </c>
      <c r="D26" s="16" t="s">
        <v>593</v>
      </c>
      <c r="E26" s="29">
        <v>274</v>
      </c>
      <c r="F26" s="29">
        <v>0</v>
      </c>
      <c r="G26" s="16" t="s">
        <v>938</v>
      </c>
      <c r="H26" s="37">
        <v>107601.65</v>
      </c>
      <c r="I26" s="38">
        <v>291716.88</v>
      </c>
      <c r="J26" s="43">
        <v>31.08</v>
      </c>
      <c r="K26" s="38">
        <v>364458.38</v>
      </c>
      <c r="L26" s="40">
        <v>38.83</v>
      </c>
      <c r="M26" s="40">
        <v>7.75</v>
      </c>
      <c r="N26" s="41">
        <v>398475.92000000004</v>
      </c>
      <c r="O26" s="42">
        <v>31.28</v>
      </c>
      <c r="P26" s="30">
        <v>0.20000000000000284</v>
      </c>
    </row>
    <row r="27" spans="1:16" x14ac:dyDescent="0.25">
      <c r="A27" s="16" t="s">
        <v>7</v>
      </c>
      <c r="B27" s="16" t="s">
        <v>8</v>
      </c>
      <c r="C27" s="16" t="s">
        <v>679</v>
      </c>
      <c r="D27" s="16" t="s">
        <v>680</v>
      </c>
      <c r="E27" s="29">
        <v>0</v>
      </c>
      <c r="F27" s="29">
        <v>127</v>
      </c>
      <c r="G27" s="16" t="s">
        <v>297</v>
      </c>
      <c r="H27" s="37">
        <v>62458.71</v>
      </c>
      <c r="I27" s="38">
        <v>122374.16</v>
      </c>
      <c r="J27" s="43">
        <v>11.39</v>
      </c>
      <c r="K27" s="38">
        <v>158796.32</v>
      </c>
      <c r="L27" s="40">
        <v>14.78</v>
      </c>
      <c r="M27" s="40">
        <v>3.3899999999999988</v>
      </c>
      <c r="N27" s="41">
        <v>180746.16</v>
      </c>
      <c r="O27" s="42">
        <v>11.91</v>
      </c>
      <c r="P27" s="30">
        <v>0.51999999999999957</v>
      </c>
    </row>
    <row r="28" spans="1:16" x14ac:dyDescent="0.25">
      <c r="A28" s="16" t="s">
        <v>7</v>
      </c>
      <c r="B28" s="16" t="s">
        <v>8</v>
      </c>
      <c r="C28" s="16" t="s">
        <v>93</v>
      </c>
      <c r="D28" s="16" t="s">
        <v>94</v>
      </c>
      <c r="E28" s="29">
        <v>435</v>
      </c>
      <c r="F28" s="29">
        <v>0</v>
      </c>
      <c r="G28" s="16" t="s">
        <v>938</v>
      </c>
      <c r="H28" s="37">
        <v>45582.83</v>
      </c>
      <c r="I28" s="38">
        <v>770918</v>
      </c>
      <c r="J28" s="43">
        <v>43.31</v>
      </c>
      <c r="K28" s="38">
        <v>808476</v>
      </c>
      <c r="L28" s="40">
        <v>45.42</v>
      </c>
      <c r="M28" s="40">
        <v>2.1099999999999994</v>
      </c>
      <c r="N28" s="41">
        <v>842075.45</v>
      </c>
      <c r="O28" s="42">
        <v>36.549999999999997</v>
      </c>
      <c r="P28" s="30">
        <v>-6.7600000000000051</v>
      </c>
    </row>
    <row r="29" spans="1:16" x14ac:dyDescent="0.25">
      <c r="A29" s="16" t="s">
        <v>7</v>
      </c>
      <c r="B29" s="16" t="s">
        <v>8</v>
      </c>
      <c r="C29" s="16" t="s">
        <v>372</v>
      </c>
      <c r="D29" s="16" t="s">
        <v>373</v>
      </c>
      <c r="E29" s="29">
        <v>0</v>
      </c>
      <c r="F29" s="29">
        <v>148</v>
      </c>
      <c r="G29" s="16" t="s">
        <v>297</v>
      </c>
      <c r="H29" s="37">
        <v>46105.69</v>
      </c>
      <c r="I29" s="38">
        <v>343833.8</v>
      </c>
      <c r="J29" s="43">
        <v>21.4</v>
      </c>
      <c r="K29" s="38">
        <v>380145.22000000003</v>
      </c>
      <c r="L29" s="40">
        <v>23.66</v>
      </c>
      <c r="M29" s="40">
        <v>2.2600000000000016</v>
      </c>
      <c r="N29" s="41">
        <v>400202.4</v>
      </c>
      <c r="O29" s="42">
        <v>19.05</v>
      </c>
      <c r="P29" s="30">
        <v>-2.3499999999999979</v>
      </c>
    </row>
    <row r="30" spans="1:16" x14ac:dyDescent="0.25">
      <c r="A30" s="16" t="s">
        <v>7</v>
      </c>
      <c r="B30" s="16" t="s">
        <v>8</v>
      </c>
      <c r="C30" s="16" t="s">
        <v>552</v>
      </c>
      <c r="D30" s="16" t="s">
        <v>553</v>
      </c>
      <c r="E30" s="29">
        <v>9</v>
      </c>
      <c r="F30" s="29">
        <v>0</v>
      </c>
      <c r="G30" s="16" t="s">
        <v>938</v>
      </c>
      <c r="H30" s="37">
        <v>9306.9699999999993</v>
      </c>
      <c r="I30" s="38">
        <v>0</v>
      </c>
      <c r="J30" s="43">
        <v>31.87</v>
      </c>
      <c r="K30" s="38">
        <v>0</v>
      </c>
      <c r="L30" s="40">
        <v>43.26</v>
      </c>
      <c r="M30" s="40">
        <v>11.389999999999997</v>
      </c>
      <c r="N30" s="41">
        <v>5667.48</v>
      </c>
      <c r="O30" s="42">
        <v>36.33</v>
      </c>
      <c r="P30" s="30">
        <v>4.4599999999999973</v>
      </c>
    </row>
    <row r="31" spans="1:16" x14ac:dyDescent="0.25">
      <c r="A31" s="16" t="s">
        <v>7</v>
      </c>
      <c r="B31" s="16" t="s">
        <v>8</v>
      </c>
      <c r="C31" s="16" t="s">
        <v>863</v>
      </c>
      <c r="D31" s="16" t="s">
        <v>864</v>
      </c>
      <c r="E31" s="29">
        <v>21</v>
      </c>
      <c r="F31" s="29">
        <v>0</v>
      </c>
      <c r="G31" s="16" t="s">
        <v>938</v>
      </c>
      <c r="H31" s="37">
        <v>20471.91</v>
      </c>
      <c r="I31" s="38">
        <v>0</v>
      </c>
      <c r="J31" s="43">
        <v>5.32</v>
      </c>
      <c r="K31" s="38">
        <v>0</v>
      </c>
      <c r="L31" s="40">
        <v>15.82</v>
      </c>
      <c r="M31" s="40">
        <v>10.5</v>
      </c>
      <c r="N31" s="41">
        <v>0</v>
      </c>
      <c r="O31" s="42">
        <v>15.82</v>
      </c>
      <c r="P31" s="30">
        <v>10.5</v>
      </c>
    </row>
    <row r="32" spans="1:16" x14ac:dyDescent="0.25">
      <c r="A32" s="16" t="s">
        <v>7</v>
      </c>
      <c r="B32" s="16" t="s">
        <v>8</v>
      </c>
      <c r="C32" s="16" t="s">
        <v>217</v>
      </c>
      <c r="D32" s="16" t="s">
        <v>218</v>
      </c>
      <c r="E32" s="29">
        <v>60</v>
      </c>
      <c r="F32" s="29">
        <v>0</v>
      </c>
      <c r="G32" s="16" t="s">
        <v>938</v>
      </c>
      <c r="H32" s="37">
        <v>18200.939999999999</v>
      </c>
      <c r="I32" s="38">
        <v>86789.62</v>
      </c>
      <c r="J32" s="43">
        <v>39.94</v>
      </c>
      <c r="K32" s="38">
        <v>97111.37</v>
      </c>
      <c r="L32" s="40">
        <v>44.69</v>
      </c>
      <c r="M32" s="40">
        <v>4.75</v>
      </c>
      <c r="N32" s="41">
        <v>111445.88</v>
      </c>
      <c r="O32" s="42">
        <v>36.020000000000003</v>
      </c>
      <c r="P32" s="30">
        <v>-3.9199999999999946</v>
      </c>
    </row>
    <row r="33" spans="1:16" x14ac:dyDescent="0.25">
      <c r="A33" s="16" t="s">
        <v>7</v>
      </c>
      <c r="B33" s="16" t="s">
        <v>8</v>
      </c>
      <c r="C33" s="16" t="s">
        <v>416</v>
      </c>
      <c r="D33" s="16" t="s">
        <v>417</v>
      </c>
      <c r="E33" s="29">
        <v>0</v>
      </c>
      <c r="F33" s="29">
        <v>24</v>
      </c>
      <c r="G33" s="16" t="s">
        <v>297</v>
      </c>
      <c r="H33" s="37">
        <v>23732.37</v>
      </c>
      <c r="I33" s="38">
        <v>99455.95</v>
      </c>
      <c r="J33" s="39">
        <v>20.57</v>
      </c>
      <c r="K33" s="38">
        <v>116088.35</v>
      </c>
      <c r="L33" s="40">
        <v>24.01</v>
      </c>
      <c r="M33" s="40">
        <v>3.4400000000000013</v>
      </c>
      <c r="N33" s="41">
        <v>125736.3</v>
      </c>
      <c r="O33" s="42">
        <v>19.350000000000001</v>
      </c>
      <c r="P33" s="30">
        <v>-1.2199999999999989</v>
      </c>
    </row>
    <row r="34" spans="1:16" x14ac:dyDescent="0.25">
      <c r="A34" s="16" t="s">
        <v>7</v>
      </c>
      <c r="B34" s="16" t="s">
        <v>8</v>
      </c>
      <c r="C34" s="16" t="s">
        <v>733</v>
      </c>
      <c r="D34" s="16" t="s">
        <v>734</v>
      </c>
      <c r="E34" s="29">
        <v>6</v>
      </c>
      <c r="F34" s="29">
        <v>0</v>
      </c>
      <c r="G34" s="16" t="s">
        <v>938</v>
      </c>
      <c r="H34" s="37">
        <v>2387.2800000000002</v>
      </c>
      <c r="I34" s="38">
        <v>0</v>
      </c>
      <c r="J34" s="39">
        <v>20.63</v>
      </c>
      <c r="K34" s="38">
        <v>0</v>
      </c>
      <c r="L34" s="40">
        <v>22.45</v>
      </c>
      <c r="M34" s="40">
        <v>1.8200000000000003</v>
      </c>
      <c r="N34" s="41">
        <v>0</v>
      </c>
      <c r="O34" s="42">
        <v>22.45</v>
      </c>
      <c r="P34" s="30">
        <v>1.8200000000000003</v>
      </c>
    </row>
    <row r="35" spans="1:16" x14ac:dyDescent="0.25">
      <c r="A35" s="16" t="s">
        <v>7</v>
      </c>
      <c r="B35" s="16" t="s">
        <v>8</v>
      </c>
      <c r="C35" s="16" t="s">
        <v>9</v>
      </c>
      <c r="D35" s="16" t="s">
        <v>10</v>
      </c>
      <c r="E35" s="29">
        <v>160</v>
      </c>
      <c r="F35" s="29">
        <v>76</v>
      </c>
      <c r="G35" s="16" t="s">
        <v>939</v>
      </c>
      <c r="H35" s="37">
        <v>4731.5</v>
      </c>
      <c r="I35" s="38">
        <v>681849.24</v>
      </c>
      <c r="J35" s="39">
        <v>70.34</v>
      </c>
      <c r="K35" s="38">
        <v>686483.48</v>
      </c>
      <c r="L35" s="40">
        <v>70.819999999999993</v>
      </c>
      <c r="M35" s="40">
        <v>0.47999999999998977</v>
      </c>
      <c r="N35" s="41">
        <v>689179.79</v>
      </c>
      <c r="O35" s="42">
        <v>56.95</v>
      </c>
      <c r="P35" s="30">
        <v>-13.39</v>
      </c>
    </row>
    <row r="36" spans="1:16" x14ac:dyDescent="0.25">
      <c r="A36" s="16" t="s">
        <v>7</v>
      </c>
      <c r="B36" s="16" t="s">
        <v>8</v>
      </c>
      <c r="C36" s="16" t="s">
        <v>829</v>
      </c>
      <c r="D36" s="16" t="s">
        <v>830</v>
      </c>
      <c r="E36" s="29">
        <v>9</v>
      </c>
      <c r="F36" s="29">
        <v>0</v>
      </c>
      <c r="G36" s="16" t="s">
        <v>938</v>
      </c>
      <c r="H36" s="37">
        <v>20979.279999999999</v>
      </c>
      <c r="I36" s="38">
        <v>6964.9800000000005</v>
      </c>
      <c r="J36" s="39">
        <v>10.38</v>
      </c>
      <c r="K36" s="38">
        <v>25377.22</v>
      </c>
      <c r="L36" s="40">
        <v>37.82</v>
      </c>
      <c r="M36" s="40">
        <v>27.439999999999998</v>
      </c>
      <c r="N36" s="41">
        <v>26065.200000000001</v>
      </c>
      <c r="O36" s="42">
        <v>30.45</v>
      </c>
      <c r="P36" s="30">
        <v>20.07</v>
      </c>
    </row>
    <row r="37" spans="1:16" x14ac:dyDescent="0.25">
      <c r="A37" s="16" t="s">
        <v>209</v>
      </c>
      <c r="B37" s="16" t="s">
        <v>210</v>
      </c>
      <c r="C37" s="16" t="s">
        <v>211</v>
      </c>
      <c r="D37" s="16" t="s">
        <v>212</v>
      </c>
      <c r="E37" s="29">
        <v>482</v>
      </c>
      <c r="F37" s="29">
        <v>207</v>
      </c>
      <c r="G37" s="16" t="s">
        <v>939</v>
      </c>
      <c r="H37" s="37">
        <v>306476.53999999998</v>
      </c>
      <c r="I37" s="38">
        <v>657544.49</v>
      </c>
      <c r="J37" s="39">
        <v>56.91</v>
      </c>
      <c r="K37" s="38">
        <v>804865.94000000006</v>
      </c>
      <c r="L37" s="40">
        <v>69.66</v>
      </c>
      <c r="M37" s="40">
        <v>12.75</v>
      </c>
      <c r="N37" s="41">
        <v>973111.54</v>
      </c>
      <c r="O37" s="42">
        <v>56.18</v>
      </c>
      <c r="P37" s="30">
        <v>-0.72999999999999687</v>
      </c>
    </row>
    <row r="38" spans="1:16" x14ac:dyDescent="0.25">
      <c r="A38" s="16" t="s">
        <v>21</v>
      </c>
      <c r="B38" s="16" t="s">
        <v>22</v>
      </c>
      <c r="C38" s="16" t="s">
        <v>275</v>
      </c>
      <c r="D38" s="16" t="s">
        <v>276</v>
      </c>
      <c r="E38" s="29">
        <v>327</v>
      </c>
      <c r="F38" s="29">
        <v>0</v>
      </c>
      <c r="G38" s="16" t="s">
        <v>938</v>
      </c>
      <c r="H38" s="37">
        <v>107585.82</v>
      </c>
      <c r="I38" s="38">
        <v>81102</v>
      </c>
      <c r="J38" s="39">
        <v>38.619999999999997</v>
      </c>
      <c r="K38" s="38">
        <v>94857</v>
      </c>
      <c r="L38" s="40">
        <v>45.17</v>
      </c>
      <c r="M38" s="40">
        <v>6.5500000000000043</v>
      </c>
      <c r="N38" s="41">
        <v>218791.32</v>
      </c>
      <c r="O38" s="42">
        <v>36.520000000000003</v>
      </c>
      <c r="P38" s="30">
        <v>-2.0999999999999943</v>
      </c>
    </row>
    <row r="39" spans="1:16" x14ac:dyDescent="0.25">
      <c r="A39" s="16" t="s">
        <v>21</v>
      </c>
      <c r="B39" s="16" t="s">
        <v>22</v>
      </c>
      <c r="C39" s="16" t="s">
        <v>464</v>
      </c>
      <c r="D39" s="16" t="s">
        <v>465</v>
      </c>
      <c r="E39" s="29">
        <v>0</v>
      </c>
      <c r="F39" s="29">
        <v>167</v>
      </c>
      <c r="G39" s="16" t="s">
        <v>297</v>
      </c>
      <c r="H39" s="37">
        <v>75013.009999999995</v>
      </c>
      <c r="I39" s="38">
        <v>113564.16</v>
      </c>
      <c r="J39" s="39">
        <v>19.84</v>
      </c>
      <c r="K39" s="38">
        <v>132625.08000000002</v>
      </c>
      <c r="L39" s="40">
        <v>23.17</v>
      </c>
      <c r="M39" s="40">
        <v>3.3300000000000018</v>
      </c>
      <c r="N39" s="41">
        <v>207398.87999999998</v>
      </c>
      <c r="O39" s="42">
        <v>18.72</v>
      </c>
      <c r="P39" s="30">
        <v>-1.120000000000001</v>
      </c>
    </row>
    <row r="40" spans="1:16" x14ac:dyDescent="0.25">
      <c r="A40" s="16" t="s">
        <v>21</v>
      </c>
      <c r="B40" s="16" t="s">
        <v>22</v>
      </c>
      <c r="C40" s="16" t="s">
        <v>644</v>
      </c>
      <c r="D40" s="16" t="s">
        <v>645</v>
      </c>
      <c r="E40" s="29">
        <v>146</v>
      </c>
      <c r="F40" s="29">
        <v>63</v>
      </c>
      <c r="G40" s="16" t="s">
        <v>939</v>
      </c>
      <c r="H40" s="37">
        <v>107240.27</v>
      </c>
      <c r="I40" s="38">
        <v>84990.080000000002</v>
      </c>
      <c r="J40" s="39">
        <v>45.64</v>
      </c>
      <c r="K40" s="38">
        <v>106441.16</v>
      </c>
      <c r="L40" s="40">
        <v>57.16</v>
      </c>
      <c r="M40" s="40">
        <v>11.519999999999996</v>
      </c>
      <c r="N40" s="41">
        <v>188138.1</v>
      </c>
      <c r="O40" s="42">
        <v>46.18</v>
      </c>
      <c r="P40" s="30">
        <v>0.53999999999999915</v>
      </c>
    </row>
    <row r="41" spans="1:16" x14ac:dyDescent="0.25">
      <c r="A41" s="16" t="s">
        <v>21</v>
      </c>
      <c r="B41" s="16" t="s">
        <v>22</v>
      </c>
      <c r="C41" s="16" t="s">
        <v>269</v>
      </c>
      <c r="D41" s="16" t="s">
        <v>270</v>
      </c>
      <c r="E41" s="29">
        <v>248</v>
      </c>
      <c r="F41" s="29">
        <v>0</v>
      </c>
      <c r="G41" s="16" t="s">
        <v>938</v>
      </c>
      <c r="H41" s="37">
        <v>84583.7</v>
      </c>
      <c r="I41" s="38">
        <v>231030.43000000002</v>
      </c>
      <c r="J41" s="39">
        <v>38.770000000000003</v>
      </c>
      <c r="K41" s="38">
        <v>271789.99</v>
      </c>
      <c r="L41" s="40">
        <v>45.61</v>
      </c>
      <c r="M41" s="40">
        <v>6.8399999999999963</v>
      </c>
      <c r="N41" s="41">
        <v>328261.5</v>
      </c>
      <c r="O41" s="42">
        <v>36.78</v>
      </c>
      <c r="P41" s="30">
        <v>-1.990000000000002</v>
      </c>
    </row>
    <row r="42" spans="1:16" x14ac:dyDescent="0.25">
      <c r="A42" s="16" t="s">
        <v>21</v>
      </c>
      <c r="B42" s="16" t="s">
        <v>22</v>
      </c>
      <c r="C42" s="16" t="s">
        <v>412</v>
      </c>
      <c r="D42" s="16" t="s">
        <v>413</v>
      </c>
      <c r="E42" s="29">
        <v>0</v>
      </c>
      <c r="F42" s="29">
        <v>127</v>
      </c>
      <c r="G42" s="16" t="s">
        <v>297</v>
      </c>
      <c r="H42" s="37">
        <v>56339.56</v>
      </c>
      <c r="I42" s="38">
        <v>218704.15</v>
      </c>
      <c r="J42" s="39">
        <v>20.65</v>
      </c>
      <c r="K42" s="38">
        <v>252383.52999999997</v>
      </c>
      <c r="L42" s="40">
        <v>23.83</v>
      </c>
      <c r="M42" s="40">
        <v>3.1799999999999997</v>
      </c>
      <c r="N42" s="41">
        <v>285306.92</v>
      </c>
      <c r="O42" s="42">
        <v>19.21</v>
      </c>
      <c r="P42" s="30">
        <v>-1.4399999999999977</v>
      </c>
    </row>
    <row r="43" spans="1:16" x14ac:dyDescent="0.25">
      <c r="A43" s="16" t="s">
        <v>21</v>
      </c>
      <c r="B43" s="16" t="s">
        <v>22</v>
      </c>
      <c r="C43" s="16" t="s">
        <v>23</v>
      </c>
      <c r="D43" s="16" t="s">
        <v>24</v>
      </c>
      <c r="E43" s="29">
        <v>86</v>
      </c>
      <c r="F43" s="29">
        <v>36</v>
      </c>
      <c r="G43" s="16" t="s">
        <v>939</v>
      </c>
      <c r="H43" s="37">
        <v>35835.25</v>
      </c>
      <c r="I43" s="38">
        <v>279816.24</v>
      </c>
      <c r="J43" s="39">
        <v>64.08</v>
      </c>
      <c r="K43" s="38">
        <v>305376.71999999997</v>
      </c>
      <c r="L43" s="40">
        <v>69.930000000000007</v>
      </c>
      <c r="M43" s="40">
        <v>5.8500000000000085</v>
      </c>
      <c r="N43" s="41">
        <v>329384.33</v>
      </c>
      <c r="O43" s="42">
        <v>56.33</v>
      </c>
      <c r="P43" s="30">
        <v>-7.75</v>
      </c>
    </row>
    <row r="44" spans="1:16" x14ac:dyDescent="0.25">
      <c r="A44" s="16" t="s">
        <v>21</v>
      </c>
      <c r="B44" s="16" t="s">
        <v>22</v>
      </c>
      <c r="C44" s="16" t="s">
        <v>402</v>
      </c>
      <c r="D44" s="16" t="s">
        <v>403</v>
      </c>
      <c r="E44" s="29">
        <v>62</v>
      </c>
      <c r="F44" s="29">
        <v>40</v>
      </c>
      <c r="G44" s="16" t="s">
        <v>939</v>
      </c>
      <c r="H44" s="37">
        <v>58795.11</v>
      </c>
      <c r="I44" s="38">
        <v>155940.16</v>
      </c>
      <c r="J44" s="39">
        <v>52.51</v>
      </c>
      <c r="K44" s="38">
        <v>185562.88</v>
      </c>
      <c r="L44" s="40">
        <v>62.480000000000004</v>
      </c>
      <c r="M44" s="40">
        <v>9.970000000000006</v>
      </c>
      <c r="N44" s="41">
        <v>220913.79</v>
      </c>
      <c r="O44" s="42">
        <v>50.410000000000004</v>
      </c>
      <c r="P44" s="30">
        <v>-2.0999999999999943</v>
      </c>
    </row>
    <row r="45" spans="1:16" x14ac:dyDescent="0.25">
      <c r="A45" s="16" t="s">
        <v>21</v>
      </c>
      <c r="B45" s="16" t="s">
        <v>22</v>
      </c>
      <c r="C45" s="16" t="s">
        <v>905</v>
      </c>
      <c r="D45" s="16" t="s">
        <v>906</v>
      </c>
      <c r="E45" s="29">
        <v>40</v>
      </c>
      <c r="F45" s="29">
        <v>13</v>
      </c>
      <c r="G45" s="16" t="s">
        <v>939</v>
      </c>
      <c r="H45" s="37">
        <v>45258.11</v>
      </c>
      <c r="I45" s="38">
        <v>16426.259999999998</v>
      </c>
      <c r="J45" s="39">
        <v>12.54</v>
      </c>
      <c r="K45" s="38">
        <v>31958.530000000002</v>
      </c>
      <c r="L45" s="40">
        <v>24.400000000000002</v>
      </c>
      <c r="M45" s="40">
        <v>11.860000000000003</v>
      </c>
      <c r="N45" s="41">
        <v>43719.56</v>
      </c>
      <c r="O45" s="42">
        <v>19.71</v>
      </c>
      <c r="P45" s="30">
        <v>7.1700000000000017</v>
      </c>
    </row>
    <row r="46" spans="1:16" x14ac:dyDescent="0.25">
      <c r="A46" s="16" t="s">
        <v>21</v>
      </c>
      <c r="B46" s="16" t="s">
        <v>22</v>
      </c>
      <c r="C46" s="16" t="s">
        <v>488</v>
      </c>
      <c r="D46" s="16" t="s">
        <v>489</v>
      </c>
      <c r="E46" s="29">
        <v>32</v>
      </c>
      <c r="F46" s="29">
        <v>0</v>
      </c>
      <c r="G46" s="16" t="s">
        <v>938</v>
      </c>
      <c r="H46" s="37">
        <v>14112.88</v>
      </c>
      <c r="I46" s="38">
        <v>11963.500000000002</v>
      </c>
      <c r="J46" s="39">
        <v>33.700000000000003</v>
      </c>
      <c r="K46" s="38">
        <v>14711.199999999999</v>
      </c>
      <c r="L46" s="40">
        <v>41.44</v>
      </c>
      <c r="M46" s="40">
        <v>7.7399999999999949</v>
      </c>
      <c r="N46" s="41">
        <v>26390.120000000003</v>
      </c>
      <c r="O46" s="42">
        <v>33.49</v>
      </c>
      <c r="P46" s="30">
        <v>-0.21000000000000085</v>
      </c>
    </row>
    <row r="47" spans="1:16" x14ac:dyDescent="0.25">
      <c r="A47" s="16" t="s">
        <v>765</v>
      </c>
      <c r="B47" s="16" t="s">
        <v>766</v>
      </c>
      <c r="C47" s="16" t="s">
        <v>877</v>
      </c>
      <c r="D47" s="16" t="s">
        <v>878</v>
      </c>
      <c r="E47" s="29">
        <v>10</v>
      </c>
      <c r="F47" s="29">
        <v>0</v>
      </c>
      <c r="G47" s="16" t="s">
        <v>938</v>
      </c>
      <c r="H47" s="37">
        <v>2966.48</v>
      </c>
      <c r="I47" s="38">
        <v>0</v>
      </c>
      <c r="J47" s="39">
        <v>2.23</v>
      </c>
      <c r="K47" s="38">
        <v>0</v>
      </c>
      <c r="L47" s="40">
        <v>2.41</v>
      </c>
      <c r="M47" s="40">
        <v>0.18000000000000016</v>
      </c>
      <c r="N47" s="41">
        <v>0</v>
      </c>
      <c r="O47" s="42">
        <v>2.41</v>
      </c>
      <c r="P47" s="30">
        <v>0.18000000000000016</v>
      </c>
    </row>
    <row r="48" spans="1:16" x14ac:dyDescent="0.25">
      <c r="A48" s="16" t="s">
        <v>765</v>
      </c>
      <c r="B48" s="16" t="s">
        <v>766</v>
      </c>
      <c r="C48" s="16" t="s">
        <v>849</v>
      </c>
      <c r="D48" s="16" t="s">
        <v>850</v>
      </c>
      <c r="E48" s="29">
        <v>83</v>
      </c>
      <c r="F48" s="29">
        <v>0</v>
      </c>
      <c r="G48" s="16" t="s">
        <v>938</v>
      </c>
      <c r="H48" s="37">
        <v>53632.95</v>
      </c>
      <c r="I48" s="38">
        <v>0</v>
      </c>
      <c r="J48" s="39">
        <v>7.55</v>
      </c>
      <c r="K48" s="38">
        <v>0</v>
      </c>
      <c r="L48" s="40">
        <v>9.8800000000000008</v>
      </c>
      <c r="M48" s="40">
        <v>2.330000000000001</v>
      </c>
      <c r="N48" s="41">
        <v>0</v>
      </c>
      <c r="O48" s="42">
        <v>9.8800000000000008</v>
      </c>
      <c r="P48" s="30">
        <v>2.330000000000001</v>
      </c>
    </row>
    <row r="49" spans="1:16" x14ac:dyDescent="0.25">
      <c r="A49" s="16" t="s">
        <v>765</v>
      </c>
      <c r="B49" s="16" t="s">
        <v>766</v>
      </c>
      <c r="C49" s="16" t="s">
        <v>885</v>
      </c>
      <c r="D49" s="16" t="s">
        <v>886</v>
      </c>
      <c r="E49" s="29">
        <v>4</v>
      </c>
      <c r="F49" s="29">
        <v>0</v>
      </c>
      <c r="G49" s="16" t="s">
        <v>938</v>
      </c>
      <c r="H49" s="37">
        <v>6573.45</v>
      </c>
      <c r="I49" s="38">
        <v>0</v>
      </c>
      <c r="J49" s="39">
        <v>0.69</v>
      </c>
      <c r="K49" s="38">
        <v>0</v>
      </c>
      <c r="L49" s="40">
        <v>1.31</v>
      </c>
      <c r="M49" s="40">
        <v>0.62000000000000011</v>
      </c>
      <c r="N49" s="41">
        <v>0</v>
      </c>
      <c r="O49" s="42">
        <v>1.31</v>
      </c>
      <c r="P49" s="30">
        <v>0.62000000000000011</v>
      </c>
    </row>
    <row r="50" spans="1:16" x14ac:dyDescent="0.25">
      <c r="A50" s="16" t="s">
        <v>765</v>
      </c>
      <c r="B50" s="16" t="s">
        <v>766</v>
      </c>
      <c r="C50" s="16" t="s">
        <v>767</v>
      </c>
      <c r="D50" s="16" t="s">
        <v>768</v>
      </c>
      <c r="E50" s="29">
        <v>0</v>
      </c>
      <c r="F50" s="29">
        <v>38</v>
      </c>
      <c r="G50" s="16" t="s">
        <v>297</v>
      </c>
      <c r="H50" s="37">
        <v>39551.53</v>
      </c>
      <c r="I50" s="38">
        <v>0</v>
      </c>
      <c r="J50" s="39">
        <v>2.98</v>
      </c>
      <c r="K50" s="38">
        <v>0</v>
      </c>
      <c r="L50" s="40">
        <v>3.76</v>
      </c>
      <c r="M50" s="40">
        <v>0.7799999999999998</v>
      </c>
      <c r="N50" s="41">
        <v>0</v>
      </c>
      <c r="O50" s="42">
        <v>3.76</v>
      </c>
      <c r="P50" s="30">
        <v>0.7799999999999998</v>
      </c>
    </row>
    <row r="51" spans="1:16" x14ac:dyDescent="0.25">
      <c r="A51" s="16" t="s">
        <v>143</v>
      </c>
      <c r="B51" s="16" t="s">
        <v>144</v>
      </c>
      <c r="C51" s="16" t="s">
        <v>175</v>
      </c>
      <c r="D51" s="16" t="s">
        <v>176</v>
      </c>
      <c r="E51" s="29">
        <v>7518</v>
      </c>
      <c r="F51" s="29">
        <v>0</v>
      </c>
      <c r="G51" s="16" t="s">
        <v>938</v>
      </c>
      <c r="H51" s="37">
        <v>1855909.99</v>
      </c>
      <c r="I51" s="38">
        <v>8066121.7700000005</v>
      </c>
      <c r="J51" s="39">
        <v>40.67</v>
      </c>
      <c r="K51" s="38">
        <v>9170825.4399999995</v>
      </c>
      <c r="L51" s="40">
        <v>46.24</v>
      </c>
      <c r="M51" s="40">
        <v>5.57</v>
      </c>
      <c r="N51" s="41">
        <v>10378204.200000001</v>
      </c>
      <c r="O51" s="42">
        <v>37.270000000000003</v>
      </c>
      <c r="P51" s="30">
        <v>-3.3999999999999986</v>
      </c>
    </row>
    <row r="52" spans="1:16" x14ac:dyDescent="0.25">
      <c r="A52" s="16" t="s">
        <v>143</v>
      </c>
      <c r="B52" s="16" t="s">
        <v>144</v>
      </c>
      <c r="C52" s="16" t="s">
        <v>392</v>
      </c>
      <c r="D52" s="16" t="s">
        <v>393</v>
      </c>
      <c r="E52" s="29">
        <v>0</v>
      </c>
      <c r="F52" s="29">
        <v>3029</v>
      </c>
      <c r="G52" s="16" t="s">
        <v>297</v>
      </c>
      <c r="H52" s="37">
        <v>826381.36</v>
      </c>
      <c r="I52" s="38">
        <v>3715692.12</v>
      </c>
      <c r="J52" s="39">
        <v>21.18</v>
      </c>
      <c r="K52" s="38">
        <v>4178837.88</v>
      </c>
      <c r="L52" s="40">
        <v>23.82</v>
      </c>
      <c r="M52" s="40">
        <v>2.6400000000000006</v>
      </c>
      <c r="N52" s="41">
        <v>4812796.5600000005</v>
      </c>
      <c r="O52" s="42">
        <v>19.21</v>
      </c>
      <c r="P52" s="30">
        <v>-1.9699999999999989</v>
      </c>
    </row>
    <row r="53" spans="1:16" x14ac:dyDescent="0.25">
      <c r="A53" s="16" t="s">
        <v>143</v>
      </c>
      <c r="B53" s="16" t="s">
        <v>144</v>
      </c>
      <c r="C53" s="16" t="s">
        <v>169</v>
      </c>
      <c r="D53" s="16" t="s">
        <v>170</v>
      </c>
      <c r="E53" s="29">
        <v>196</v>
      </c>
      <c r="F53" s="29">
        <v>0</v>
      </c>
      <c r="G53" s="16" t="s">
        <v>938</v>
      </c>
      <c r="H53" s="37">
        <v>51402.400000000001</v>
      </c>
      <c r="I53" s="38">
        <v>155526.91</v>
      </c>
      <c r="J53" s="39">
        <v>40.81</v>
      </c>
      <c r="K53" s="38">
        <v>174848.68000000002</v>
      </c>
      <c r="L53" s="40">
        <v>45.88</v>
      </c>
      <c r="M53" s="40">
        <v>5.07</v>
      </c>
      <c r="N53" s="41">
        <v>230870.32</v>
      </c>
      <c r="O53" s="42">
        <v>37.04</v>
      </c>
      <c r="P53" s="30">
        <v>-3.7700000000000031</v>
      </c>
    </row>
    <row r="54" spans="1:16" x14ac:dyDescent="0.25">
      <c r="A54" s="16" t="s">
        <v>143</v>
      </c>
      <c r="B54" s="16" t="s">
        <v>144</v>
      </c>
      <c r="C54" s="16" t="s">
        <v>572</v>
      </c>
      <c r="D54" s="16" t="s">
        <v>573</v>
      </c>
      <c r="E54" s="29">
        <v>0</v>
      </c>
      <c r="F54" s="29">
        <v>102</v>
      </c>
      <c r="G54" s="16" t="s">
        <v>297</v>
      </c>
      <c r="H54" s="37">
        <v>44325.7</v>
      </c>
      <c r="I54" s="38">
        <v>125180.42</v>
      </c>
      <c r="J54" s="39">
        <v>16.93</v>
      </c>
      <c r="K54" s="38">
        <v>146918.78</v>
      </c>
      <c r="L54" s="40">
        <v>19.87</v>
      </c>
      <c r="M54" s="40">
        <v>2.9400000000000013</v>
      </c>
      <c r="N54" s="41">
        <v>176504.16</v>
      </c>
      <c r="O54" s="42">
        <v>16.04</v>
      </c>
      <c r="P54" s="30">
        <v>-0.89000000000000057</v>
      </c>
    </row>
    <row r="55" spans="1:16" x14ac:dyDescent="0.25">
      <c r="A55" s="16" t="s">
        <v>143</v>
      </c>
      <c r="B55" s="16" t="s">
        <v>144</v>
      </c>
      <c r="C55" s="16" t="s">
        <v>145</v>
      </c>
      <c r="D55" s="16" t="s">
        <v>146</v>
      </c>
      <c r="E55" s="29">
        <v>201</v>
      </c>
      <c r="F55" s="29">
        <v>0</v>
      </c>
      <c r="G55" s="16" t="s">
        <v>938</v>
      </c>
      <c r="H55" s="37">
        <v>46389.59</v>
      </c>
      <c r="I55" s="38">
        <v>323568.48000000004</v>
      </c>
      <c r="J55" s="39">
        <v>41.74</v>
      </c>
      <c r="K55" s="38">
        <v>359150.16</v>
      </c>
      <c r="L55" s="40">
        <v>46.33</v>
      </c>
      <c r="M55" s="40">
        <v>4.5899999999999963</v>
      </c>
      <c r="N55" s="41">
        <v>380460</v>
      </c>
      <c r="O55" s="42">
        <v>37.299999999999997</v>
      </c>
      <c r="P55" s="30">
        <v>-4.4400000000000048</v>
      </c>
    </row>
    <row r="56" spans="1:16" x14ac:dyDescent="0.25">
      <c r="A56" s="16" t="s">
        <v>143</v>
      </c>
      <c r="B56" s="16" t="s">
        <v>144</v>
      </c>
      <c r="C56" s="16" t="s">
        <v>362</v>
      </c>
      <c r="D56" s="16" t="s">
        <v>363</v>
      </c>
      <c r="E56" s="29">
        <v>0</v>
      </c>
      <c r="F56" s="29">
        <v>73</v>
      </c>
      <c r="G56" s="16" t="s">
        <v>297</v>
      </c>
      <c r="H56" s="37">
        <v>22430.63</v>
      </c>
      <c r="I56" s="38">
        <v>214322.56</v>
      </c>
      <c r="J56" s="39">
        <v>21.64</v>
      </c>
      <c r="K56" s="38">
        <v>232446.87999999998</v>
      </c>
      <c r="L56" s="40">
        <v>23.47</v>
      </c>
      <c r="M56" s="40">
        <v>1.8299999999999983</v>
      </c>
      <c r="N56" s="41">
        <v>243265.42</v>
      </c>
      <c r="O56" s="42">
        <v>18.89</v>
      </c>
      <c r="P56" s="30">
        <v>-2.75</v>
      </c>
    </row>
    <row r="57" spans="1:16" x14ac:dyDescent="0.25">
      <c r="A57" s="16" t="s">
        <v>143</v>
      </c>
      <c r="B57" s="16" t="s">
        <v>144</v>
      </c>
      <c r="C57" s="16" t="s">
        <v>179</v>
      </c>
      <c r="D57" s="16" t="s">
        <v>180</v>
      </c>
      <c r="E57" s="29">
        <v>255</v>
      </c>
      <c r="F57" s="29">
        <v>0</v>
      </c>
      <c r="G57" s="16" t="s">
        <v>938</v>
      </c>
      <c r="H57" s="37">
        <v>47029.38</v>
      </c>
      <c r="I57" s="38">
        <v>132437.69999999998</v>
      </c>
      <c r="J57" s="39">
        <v>40.65</v>
      </c>
      <c r="K57" s="38">
        <v>144622.62</v>
      </c>
      <c r="L57" s="40">
        <v>44.39</v>
      </c>
      <c r="M57" s="40">
        <v>3.740000000000002</v>
      </c>
      <c r="N57" s="41">
        <v>224277.6</v>
      </c>
      <c r="O57" s="42">
        <v>35.85</v>
      </c>
      <c r="P57" s="30">
        <v>-4.7999999999999972</v>
      </c>
    </row>
    <row r="58" spans="1:16" x14ac:dyDescent="0.25">
      <c r="A58" s="16" t="s">
        <v>143</v>
      </c>
      <c r="B58" s="16" t="s">
        <v>144</v>
      </c>
      <c r="C58" s="16" t="s">
        <v>468</v>
      </c>
      <c r="D58" s="16" t="s">
        <v>469</v>
      </c>
      <c r="E58" s="29">
        <v>0</v>
      </c>
      <c r="F58" s="29">
        <v>87</v>
      </c>
      <c r="G58" s="16" t="s">
        <v>297</v>
      </c>
      <c r="H58" s="37">
        <v>48453.25</v>
      </c>
      <c r="I58" s="38">
        <v>143615.68000000002</v>
      </c>
      <c r="J58" s="39">
        <v>19.760000000000002</v>
      </c>
      <c r="K58" s="38">
        <v>169344.4</v>
      </c>
      <c r="L58" s="40">
        <v>23.3</v>
      </c>
      <c r="M58" s="40">
        <v>3.5399999999999991</v>
      </c>
      <c r="N58" s="41">
        <v>198227.20000000001</v>
      </c>
      <c r="O58" s="42">
        <v>18.8</v>
      </c>
      <c r="P58" s="30">
        <v>-0.96000000000000085</v>
      </c>
    </row>
    <row r="59" spans="1:16" x14ac:dyDescent="0.25">
      <c r="A59" s="16" t="s">
        <v>143</v>
      </c>
      <c r="B59" s="16" t="s">
        <v>144</v>
      </c>
      <c r="C59" s="16" t="s">
        <v>480</v>
      </c>
      <c r="D59" s="16" t="s">
        <v>481</v>
      </c>
      <c r="E59" s="29">
        <v>0</v>
      </c>
      <c r="F59" s="29">
        <v>94</v>
      </c>
      <c r="G59" s="16" t="s">
        <v>297</v>
      </c>
      <c r="H59" s="37">
        <v>56191.29</v>
      </c>
      <c r="I59" s="38">
        <v>193965</v>
      </c>
      <c r="J59" s="39">
        <v>19.3</v>
      </c>
      <c r="K59" s="38">
        <v>232255.5</v>
      </c>
      <c r="L59" s="40">
        <v>23.11</v>
      </c>
      <c r="M59" s="40">
        <v>3.8099999999999987</v>
      </c>
      <c r="N59" s="41">
        <v>253269.24000000002</v>
      </c>
      <c r="O59" s="42">
        <v>18.62</v>
      </c>
      <c r="P59" s="30">
        <v>-0.67999999999999972</v>
      </c>
    </row>
    <row r="60" spans="1:16" x14ac:dyDescent="0.25">
      <c r="A60" s="16" t="s">
        <v>143</v>
      </c>
      <c r="B60" s="16" t="s">
        <v>144</v>
      </c>
      <c r="C60" s="16" t="s">
        <v>207</v>
      </c>
      <c r="D60" s="16" t="s">
        <v>208</v>
      </c>
      <c r="E60" s="29">
        <v>135</v>
      </c>
      <c r="F60" s="29">
        <v>0</v>
      </c>
      <c r="G60" s="16" t="s">
        <v>938</v>
      </c>
      <c r="H60" s="37">
        <v>45614.75</v>
      </c>
      <c r="I60" s="38">
        <v>213651.19999999998</v>
      </c>
      <c r="J60" s="39">
        <v>40.159999999999997</v>
      </c>
      <c r="K60" s="38">
        <v>248231.19999999998</v>
      </c>
      <c r="L60" s="40">
        <v>46.66</v>
      </c>
      <c r="M60" s="40">
        <v>6.5</v>
      </c>
      <c r="N60" s="41">
        <v>263666.26</v>
      </c>
      <c r="O60" s="42">
        <v>37.57</v>
      </c>
      <c r="P60" s="30">
        <v>-2.5899999999999963</v>
      </c>
    </row>
    <row r="61" spans="1:16" x14ac:dyDescent="0.25">
      <c r="A61" s="16" t="s">
        <v>143</v>
      </c>
      <c r="B61" s="16" t="s">
        <v>144</v>
      </c>
      <c r="C61" s="16" t="s">
        <v>153</v>
      </c>
      <c r="D61" s="16" t="s">
        <v>154</v>
      </c>
      <c r="E61" s="29">
        <v>122</v>
      </c>
      <c r="F61" s="29">
        <v>0</v>
      </c>
      <c r="G61" s="16" t="s">
        <v>938</v>
      </c>
      <c r="H61" s="37">
        <v>30612.83</v>
      </c>
      <c r="I61" s="38">
        <v>214439.55</v>
      </c>
      <c r="J61" s="39">
        <v>41.55</v>
      </c>
      <c r="K61" s="38">
        <v>238696.25</v>
      </c>
      <c r="L61" s="40">
        <v>46.25</v>
      </c>
      <c r="M61" s="40">
        <v>4.7000000000000028</v>
      </c>
      <c r="N61" s="41">
        <v>250930.19999999998</v>
      </c>
      <c r="O61" s="42">
        <v>37.229999999999997</v>
      </c>
      <c r="P61" s="30">
        <v>-4.32</v>
      </c>
    </row>
    <row r="62" spans="1:16" x14ac:dyDescent="0.25">
      <c r="A62" s="16" t="s">
        <v>143</v>
      </c>
      <c r="B62" s="16" t="s">
        <v>144</v>
      </c>
      <c r="C62" s="16" t="s">
        <v>221</v>
      </c>
      <c r="D62" s="16" t="s">
        <v>222</v>
      </c>
      <c r="E62" s="29">
        <v>181</v>
      </c>
      <c r="F62" s="29">
        <v>0</v>
      </c>
      <c r="G62" s="16" t="s">
        <v>938</v>
      </c>
      <c r="H62" s="37">
        <v>63061.73</v>
      </c>
      <c r="I62" s="38">
        <v>266661.84999999998</v>
      </c>
      <c r="J62" s="39">
        <v>39.83</v>
      </c>
      <c r="K62" s="38">
        <v>310246.30000000005</v>
      </c>
      <c r="L62" s="40">
        <v>46.34</v>
      </c>
      <c r="M62" s="40">
        <v>6.5100000000000051</v>
      </c>
      <c r="N62" s="41">
        <v>337201.88999999996</v>
      </c>
      <c r="O62" s="42">
        <v>37.33</v>
      </c>
      <c r="P62" s="30">
        <v>-2.5</v>
      </c>
    </row>
    <row r="63" spans="1:16" x14ac:dyDescent="0.25">
      <c r="A63" s="16" t="s">
        <v>600</v>
      </c>
      <c r="B63" s="16" t="s">
        <v>601</v>
      </c>
      <c r="C63" s="16" t="s">
        <v>602</v>
      </c>
      <c r="D63" s="16" t="s">
        <v>603</v>
      </c>
      <c r="E63" s="29">
        <v>208</v>
      </c>
      <c r="F63" s="29">
        <v>0</v>
      </c>
      <c r="G63" s="16" t="s">
        <v>938</v>
      </c>
      <c r="H63" s="37">
        <v>154709.42000000001</v>
      </c>
      <c r="I63" s="38">
        <v>138398.51999999999</v>
      </c>
      <c r="J63" s="39">
        <v>30.81</v>
      </c>
      <c r="K63" s="38">
        <v>203218.08000000002</v>
      </c>
      <c r="L63" s="40">
        <v>45.24</v>
      </c>
      <c r="M63" s="40">
        <v>14.430000000000003</v>
      </c>
      <c r="N63" s="41">
        <v>257617</v>
      </c>
      <c r="O63" s="42">
        <v>36.5</v>
      </c>
      <c r="P63" s="30">
        <v>5.6900000000000013</v>
      </c>
    </row>
    <row r="64" spans="1:16" x14ac:dyDescent="0.25">
      <c r="A64" s="16" t="s">
        <v>600</v>
      </c>
      <c r="B64" s="16" t="s">
        <v>601</v>
      </c>
      <c r="C64" s="16" t="s">
        <v>683</v>
      </c>
      <c r="D64" s="16" t="s">
        <v>684</v>
      </c>
      <c r="E64" s="29">
        <v>0</v>
      </c>
      <c r="F64" s="29">
        <v>73</v>
      </c>
      <c r="G64" s="16" t="s">
        <v>297</v>
      </c>
      <c r="H64" s="37">
        <v>144597.91</v>
      </c>
      <c r="I64" s="38">
        <v>31900.84</v>
      </c>
      <c r="J64" s="39">
        <v>10.91</v>
      </c>
      <c r="K64" s="38">
        <v>64854.32</v>
      </c>
      <c r="L64" s="40">
        <v>22.18</v>
      </c>
      <c r="M64" s="40">
        <v>11.27</v>
      </c>
      <c r="N64" s="41">
        <v>107042.09999999999</v>
      </c>
      <c r="O64" s="42">
        <v>17.93</v>
      </c>
      <c r="P64" s="30">
        <v>7.02</v>
      </c>
    </row>
    <row r="65" spans="1:16" x14ac:dyDescent="0.25">
      <c r="A65" s="16" t="s">
        <v>600</v>
      </c>
      <c r="B65" s="16" t="s">
        <v>601</v>
      </c>
      <c r="C65" s="16" t="s">
        <v>646</v>
      </c>
      <c r="D65" s="16" t="s">
        <v>931</v>
      </c>
      <c r="E65" s="29">
        <v>128</v>
      </c>
      <c r="F65" s="29">
        <v>47</v>
      </c>
      <c r="G65" s="16" t="s">
        <v>921</v>
      </c>
      <c r="H65" s="37">
        <v>184095.58</v>
      </c>
      <c r="I65" s="38">
        <v>53755.06</v>
      </c>
      <c r="J65" s="43">
        <v>44.2</v>
      </c>
      <c r="K65" s="2">
        <v>81465.799999999988</v>
      </c>
      <c r="L65" s="40">
        <v>66.97999999999999</v>
      </c>
      <c r="M65" s="40">
        <v>22.779999999999987</v>
      </c>
      <c r="N65" s="44">
        <v>169911.83999999997</v>
      </c>
      <c r="O65" s="42">
        <v>54.11</v>
      </c>
      <c r="P65" s="30">
        <v>9.9099999999999966</v>
      </c>
    </row>
    <row r="66" spans="1:16" x14ac:dyDescent="0.25">
      <c r="A66" s="16" t="s">
        <v>600</v>
      </c>
      <c r="B66" s="16" t="s">
        <v>601</v>
      </c>
      <c r="C66" s="16" t="s">
        <v>604</v>
      </c>
      <c r="D66" s="16" t="s">
        <v>605</v>
      </c>
      <c r="E66" s="29">
        <v>73</v>
      </c>
      <c r="F66" s="29">
        <v>24</v>
      </c>
      <c r="G66" s="16" t="s">
        <v>939</v>
      </c>
      <c r="H66" s="37">
        <v>107721.60000000001</v>
      </c>
      <c r="I66" s="38">
        <v>178230.39999999999</v>
      </c>
      <c r="J66" s="39">
        <v>47.68</v>
      </c>
      <c r="K66" s="38">
        <v>254029.12</v>
      </c>
      <c r="L66" s="40">
        <v>67.960000000000008</v>
      </c>
      <c r="M66" s="40">
        <v>20.280000000000008</v>
      </c>
      <c r="N66" s="41">
        <v>274785.75</v>
      </c>
      <c r="O66" s="42">
        <v>54.75</v>
      </c>
      <c r="P66" s="30">
        <v>7.07</v>
      </c>
    </row>
    <row r="67" spans="1:16" x14ac:dyDescent="0.25">
      <c r="A67" s="16" t="s">
        <v>600</v>
      </c>
      <c r="B67" s="16" t="s">
        <v>601</v>
      </c>
      <c r="C67" s="16" t="s">
        <v>769</v>
      </c>
      <c r="D67" s="16" t="s">
        <v>770</v>
      </c>
      <c r="E67" s="29">
        <v>51</v>
      </c>
      <c r="F67" s="29">
        <v>34</v>
      </c>
      <c r="G67" s="16" t="s">
        <v>939</v>
      </c>
      <c r="H67" s="37">
        <v>109237.31</v>
      </c>
      <c r="I67" s="38">
        <v>27157.079999999998</v>
      </c>
      <c r="J67" s="39">
        <v>33.89</v>
      </c>
      <c r="K67" s="38">
        <v>39356.159999999996</v>
      </c>
      <c r="L67" s="40">
        <v>49.120000000000005</v>
      </c>
      <c r="M67" s="40">
        <v>15.230000000000004</v>
      </c>
      <c r="N67" s="41">
        <v>68310.66</v>
      </c>
      <c r="O67" s="42">
        <v>44.58</v>
      </c>
      <c r="P67" s="30">
        <v>10.689999999999998</v>
      </c>
    </row>
    <row r="68" spans="1:16" x14ac:dyDescent="0.25">
      <c r="A68" s="16" t="s">
        <v>600</v>
      </c>
      <c r="B68" s="16" t="s">
        <v>601</v>
      </c>
      <c r="C68" s="16" t="s">
        <v>805</v>
      </c>
      <c r="D68" s="16" t="s">
        <v>806</v>
      </c>
      <c r="E68" s="29">
        <v>7</v>
      </c>
      <c r="F68" s="29">
        <v>0</v>
      </c>
      <c r="G68" s="16" t="s">
        <v>938</v>
      </c>
      <c r="H68" s="37">
        <v>10930.67</v>
      </c>
      <c r="I68" s="38">
        <v>0</v>
      </c>
      <c r="J68" s="39">
        <v>14.19</v>
      </c>
      <c r="K68" s="38">
        <v>0</v>
      </c>
      <c r="L68" s="40">
        <v>22.22</v>
      </c>
      <c r="M68" s="40">
        <v>8.0299999999999994</v>
      </c>
      <c r="N68" s="41">
        <v>0</v>
      </c>
      <c r="O68" s="42">
        <v>22.22</v>
      </c>
      <c r="P68" s="30">
        <v>8.0299999999999994</v>
      </c>
    </row>
    <row r="69" spans="1:16" x14ac:dyDescent="0.25">
      <c r="A69" s="16" t="s">
        <v>600</v>
      </c>
      <c r="B69" s="16" t="s">
        <v>601</v>
      </c>
      <c r="C69" s="16" t="s">
        <v>693</v>
      </c>
      <c r="D69" s="16" t="s">
        <v>694</v>
      </c>
      <c r="E69" s="29">
        <v>15</v>
      </c>
      <c r="F69" s="29">
        <v>0</v>
      </c>
      <c r="G69" s="16" t="s">
        <v>938</v>
      </c>
      <c r="H69" s="37">
        <v>11590.8</v>
      </c>
      <c r="I69" s="38">
        <v>0</v>
      </c>
      <c r="J69" s="39">
        <v>24.82</v>
      </c>
      <c r="K69" s="38">
        <v>0</v>
      </c>
      <c r="L69" s="40">
        <v>35.130000000000003</v>
      </c>
      <c r="M69" s="40">
        <v>10.310000000000002</v>
      </c>
      <c r="N69" s="41">
        <v>6513.48</v>
      </c>
      <c r="O69" s="42">
        <v>29.34</v>
      </c>
      <c r="P69" s="30">
        <v>4.5199999999999996</v>
      </c>
    </row>
    <row r="70" spans="1:16" x14ac:dyDescent="0.25">
      <c r="A70" s="16" t="s">
        <v>600</v>
      </c>
      <c r="B70" s="16" t="s">
        <v>601</v>
      </c>
      <c r="C70" s="16" t="s">
        <v>753</v>
      </c>
      <c r="D70" s="16" t="s">
        <v>754</v>
      </c>
      <c r="E70" s="29">
        <v>10</v>
      </c>
      <c r="F70" s="29">
        <v>0</v>
      </c>
      <c r="G70" s="16" t="s">
        <v>938</v>
      </c>
      <c r="H70" s="37">
        <v>7965.75</v>
      </c>
      <c r="I70" s="38">
        <v>0</v>
      </c>
      <c r="J70" s="39">
        <v>18.559999999999999</v>
      </c>
      <c r="K70" s="38">
        <v>0</v>
      </c>
      <c r="L70" s="40">
        <v>25.23</v>
      </c>
      <c r="M70" s="40">
        <v>6.6700000000000017</v>
      </c>
      <c r="N70" s="41">
        <v>0</v>
      </c>
      <c r="O70" s="42">
        <v>25.23</v>
      </c>
      <c r="P70" s="30">
        <v>6.6700000000000017</v>
      </c>
    </row>
    <row r="71" spans="1:16" x14ac:dyDescent="0.25">
      <c r="A71" s="16" t="s">
        <v>265</v>
      </c>
      <c r="B71" s="16" t="s">
        <v>266</v>
      </c>
      <c r="C71" s="16" t="s">
        <v>267</v>
      </c>
      <c r="D71" s="16" t="s">
        <v>268</v>
      </c>
      <c r="E71" s="29">
        <v>1090</v>
      </c>
      <c r="F71" s="29">
        <v>0</v>
      </c>
      <c r="G71" s="16" t="s">
        <v>938</v>
      </c>
      <c r="H71" s="37">
        <v>395743.76</v>
      </c>
      <c r="I71" s="38">
        <v>1494268.38</v>
      </c>
      <c r="J71" s="39">
        <v>38.79</v>
      </c>
      <c r="K71" s="38">
        <v>1794354.76</v>
      </c>
      <c r="L71" s="40">
        <v>46.58</v>
      </c>
      <c r="M71" s="40">
        <v>7.7899999999999991</v>
      </c>
      <c r="N71" s="41">
        <v>1905375</v>
      </c>
      <c r="O71" s="42">
        <v>37.5</v>
      </c>
      <c r="P71" s="30">
        <v>-1.2899999999999991</v>
      </c>
    </row>
    <row r="72" spans="1:16" x14ac:dyDescent="0.25">
      <c r="A72" s="16" t="s">
        <v>265</v>
      </c>
      <c r="B72" s="16" t="s">
        <v>266</v>
      </c>
      <c r="C72" s="16" t="s">
        <v>749</v>
      </c>
      <c r="D72" s="16" t="s">
        <v>750</v>
      </c>
      <c r="E72" s="29">
        <v>35</v>
      </c>
      <c r="F72" s="29">
        <v>0</v>
      </c>
      <c r="G72" s="16" t="s">
        <v>938</v>
      </c>
      <c r="H72" s="37">
        <v>9097.5400000000009</v>
      </c>
      <c r="I72" s="38">
        <v>0</v>
      </c>
      <c r="J72" s="39">
        <v>18.91</v>
      </c>
      <c r="K72" s="38">
        <v>0</v>
      </c>
      <c r="L72" s="40">
        <v>22.49</v>
      </c>
      <c r="M72" s="40">
        <v>3.5799999999999983</v>
      </c>
      <c r="N72" s="41">
        <v>0</v>
      </c>
      <c r="O72" s="42">
        <v>22.49</v>
      </c>
      <c r="P72" s="30">
        <v>3.5799999999999983</v>
      </c>
    </row>
    <row r="73" spans="1:16" x14ac:dyDescent="0.25">
      <c r="A73" s="16" t="s">
        <v>265</v>
      </c>
      <c r="B73" s="16" t="s">
        <v>266</v>
      </c>
      <c r="C73" s="16" t="s">
        <v>364</v>
      </c>
      <c r="D73" s="16" t="s">
        <v>365</v>
      </c>
      <c r="E73" s="29">
        <v>13</v>
      </c>
      <c r="F73" s="29">
        <v>0</v>
      </c>
      <c r="G73" s="16" t="s">
        <v>938</v>
      </c>
      <c r="H73" s="37">
        <v>4242.87</v>
      </c>
      <c r="I73" s="38">
        <v>11784.9</v>
      </c>
      <c r="J73" s="39">
        <v>36.15</v>
      </c>
      <c r="K73" s="38">
        <v>13310.58</v>
      </c>
      <c r="L73" s="40">
        <v>40.83</v>
      </c>
      <c r="M73" s="40">
        <v>4.68</v>
      </c>
      <c r="N73" s="41">
        <v>17875.16</v>
      </c>
      <c r="O73" s="42">
        <v>32.979999999999997</v>
      </c>
      <c r="P73" s="30">
        <v>-3.1700000000000017</v>
      </c>
    </row>
    <row r="74" spans="1:16" x14ac:dyDescent="0.25">
      <c r="A74" s="16" t="s">
        <v>265</v>
      </c>
      <c r="B74" s="16" t="s">
        <v>266</v>
      </c>
      <c r="C74" s="16" t="s">
        <v>869</v>
      </c>
      <c r="D74" s="16" t="s">
        <v>870</v>
      </c>
      <c r="E74" s="29">
        <v>3</v>
      </c>
      <c r="F74" s="29">
        <v>0</v>
      </c>
      <c r="G74" s="16" t="s">
        <v>938</v>
      </c>
      <c r="H74" s="37">
        <v>3993.48</v>
      </c>
      <c r="I74" s="38">
        <v>0</v>
      </c>
      <c r="J74" s="39">
        <v>4.59</v>
      </c>
      <c r="K74" s="38">
        <v>0</v>
      </c>
      <c r="L74" s="40">
        <v>6.12</v>
      </c>
      <c r="M74" s="40">
        <v>1.5300000000000002</v>
      </c>
      <c r="N74" s="41">
        <v>0</v>
      </c>
      <c r="O74" s="42">
        <v>6.12</v>
      </c>
      <c r="P74" s="30">
        <v>1.5300000000000002</v>
      </c>
    </row>
    <row r="75" spans="1:16" x14ac:dyDescent="0.25">
      <c r="A75" s="16" t="s">
        <v>265</v>
      </c>
      <c r="B75" s="16" t="s">
        <v>266</v>
      </c>
      <c r="C75" s="16" t="s">
        <v>618</v>
      </c>
      <c r="D75" s="16" t="s">
        <v>619</v>
      </c>
      <c r="E75" s="29">
        <v>65</v>
      </c>
      <c r="F75" s="29">
        <v>0</v>
      </c>
      <c r="G75" s="16" t="s">
        <v>938</v>
      </c>
      <c r="H75" s="37">
        <v>16617.28</v>
      </c>
      <c r="I75" s="38">
        <v>63439.839999999997</v>
      </c>
      <c r="J75" s="39">
        <v>29.84</v>
      </c>
      <c r="K75" s="38">
        <v>74069.840000000011</v>
      </c>
      <c r="L75" s="40">
        <v>34.840000000000003</v>
      </c>
      <c r="M75" s="40">
        <v>5.0000000000000036</v>
      </c>
      <c r="N75" s="41">
        <v>82188.960000000006</v>
      </c>
      <c r="O75" s="42">
        <v>28.07</v>
      </c>
      <c r="P75" s="30">
        <v>-1.7699999999999996</v>
      </c>
    </row>
    <row r="76" spans="1:16" x14ac:dyDescent="0.25">
      <c r="A76" s="16" t="s">
        <v>265</v>
      </c>
      <c r="B76" s="16" t="s">
        <v>266</v>
      </c>
      <c r="C76" s="16" t="s">
        <v>811</v>
      </c>
      <c r="D76" s="16" t="s">
        <v>812</v>
      </c>
      <c r="E76" s="29">
        <v>4</v>
      </c>
      <c r="F76" s="29">
        <v>0</v>
      </c>
      <c r="G76" s="16" t="s">
        <v>938</v>
      </c>
      <c r="H76" s="37">
        <v>4265.58</v>
      </c>
      <c r="I76" s="38">
        <v>2963.61</v>
      </c>
      <c r="J76" s="39">
        <v>13.41</v>
      </c>
      <c r="K76" s="38">
        <v>4528.29</v>
      </c>
      <c r="L76" s="40">
        <v>20.49</v>
      </c>
      <c r="M76" s="40">
        <v>7.0799999999999983</v>
      </c>
      <c r="N76" s="41">
        <v>6037.0999999999995</v>
      </c>
      <c r="O76" s="42">
        <v>16.54</v>
      </c>
      <c r="P76" s="30">
        <v>3.129999999999999</v>
      </c>
    </row>
    <row r="77" spans="1:16" x14ac:dyDescent="0.25">
      <c r="A77" s="16" t="s">
        <v>265</v>
      </c>
      <c r="B77" s="16" t="s">
        <v>266</v>
      </c>
      <c r="C77" s="16" t="s">
        <v>434</v>
      </c>
      <c r="D77" s="16" t="s">
        <v>435</v>
      </c>
      <c r="E77" s="29">
        <v>0</v>
      </c>
      <c r="F77" s="29">
        <v>569</v>
      </c>
      <c r="G77" s="16" t="s">
        <v>297</v>
      </c>
      <c r="H77" s="37">
        <v>231505.05</v>
      </c>
      <c r="I77" s="38">
        <v>838209.0199999999</v>
      </c>
      <c r="J77" s="39">
        <v>20.38</v>
      </c>
      <c r="K77" s="38">
        <v>989975.03</v>
      </c>
      <c r="L77" s="40">
        <v>24.07</v>
      </c>
      <c r="M77" s="40">
        <v>3.6900000000000013</v>
      </c>
      <c r="N77" s="41">
        <v>1090939.5999999999</v>
      </c>
      <c r="O77" s="42">
        <v>19.399999999999999</v>
      </c>
      <c r="P77" s="30">
        <v>-0.98000000000000043</v>
      </c>
    </row>
    <row r="78" spans="1:16" x14ac:dyDescent="0.25">
      <c r="A78" s="16" t="s">
        <v>265</v>
      </c>
      <c r="B78" s="16" t="s">
        <v>266</v>
      </c>
      <c r="C78" s="16" t="s">
        <v>873</v>
      </c>
      <c r="D78" s="16" t="s">
        <v>874</v>
      </c>
      <c r="E78" s="29">
        <v>2</v>
      </c>
      <c r="F78" s="29">
        <v>0</v>
      </c>
      <c r="G78" s="16" t="s">
        <v>938</v>
      </c>
      <c r="H78" s="37">
        <v>4752.3</v>
      </c>
      <c r="I78" s="38">
        <v>0</v>
      </c>
      <c r="J78" s="39">
        <v>2.98</v>
      </c>
      <c r="K78" s="38">
        <v>0</v>
      </c>
      <c r="L78" s="40">
        <v>5.43</v>
      </c>
      <c r="M78" s="40">
        <v>2.4499999999999997</v>
      </c>
      <c r="N78" s="41">
        <v>0</v>
      </c>
      <c r="O78" s="42">
        <v>5.43</v>
      </c>
      <c r="P78" s="30">
        <v>2.4499999999999997</v>
      </c>
    </row>
    <row r="79" spans="1:16" x14ac:dyDescent="0.25">
      <c r="A79" s="16" t="s">
        <v>825</v>
      </c>
      <c r="B79" s="16" t="s">
        <v>826</v>
      </c>
      <c r="C79" s="16" t="s">
        <v>827</v>
      </c>
      <c r="D79" s="16" t="s">
        <v>828</v>
      </c>
      <c r="E79" s="29">
        <v>205</v>
      </c>
      <c r="F79" s="29">
        <v>87</v>
      </c>
      <c r="G79" s="16" t="s">
        <v>939</v>
      </c>
      <c r="H79" s="37">
        <v>396550.21</v>
      </c>
      <c r="I79" s="38">
        <v>111057.91999999998</v>
      </c>
      <c r="J79" s="39">
        <v>28.45</v>
      </c>
      <c r="K79" s="38">
        <v>244834.18</v>
      </c>
      <c r="L79" s="40">
        <v>62.72</v>
      </c>
      <c r="M79" s="40">
        <v>34.269999999999996</v>
      </c>
      <c r="N79" s="41">
        <v>337482.23999999999</v>
      </c>
      <c r="O79" s="42">
        <v>50.64</v>
      </c>
      <c r="P79" s="30">
        <v>22.19</v>
      </c>
    </row>
    <row r="80" spans="1:16" x14ac:dyDescent="0.25">
      <c r="A80" s="16" t="s">
        <v>328</v>
      </c>
      <c r="B80" s="16" t="s">
        <v>329</v>
      </c>
      <c r="C80" s="16" t="s">
        <v>330</v>
      </c>
      <c r="D80" s="16" t="s">
        <v>331</v>
      </c>
      <c r="E80" s="29">
        <v>950</v>
      </c>
      <c r="F80" s="29">
        <v>0</v>
      </c>
      <c r="G80" s="16" t="s">
        <v>938</v>
      </c>
      <c r="H80" s="37">
        <v>361563.46</v>
      </c>
      <c r="I80" s="38">
        <v>1091790.51</v>
      </c>
      <c r="J80" s="39">
        <v>37.33</v>
      </c>
      <c r="K80" s="38">
        <v>1326936.3899999999</v>
      </c>
      <c r="L80" s="40">
        <v>45.37</v>
      </c>
      <c r="M80" s="40">
        <v>8.0399999999999991</v>
      </c>
      <c r="N80" s="41">
        <v>1465617.28</v>
      </c>
      <c r="O80" s="42">
        <v>36.56</v>
      </c>
      <c r="P80" s="30">
        <v>-0.76999999999999602</v>
      </c>
    </row>
    <row r="81" spans="1:16" x14ac:dyDescent="0.25">
      <c r="A81" s="16" t="s">
        <v>328</v>
      </c>
      <c r="B81" s="16" t="s">
        <v>329</v>
      </c>
      <c r="C81" s="16" t="s">
        <v>540</v>
      </c>
      <c r="D81" s="16" t="s">
        <v>541</v>
      </c>
      <c r="E81" s="29">
        <v>0</v>
      </c>
      <c r="F81" s="29">
        <v>403</v>
      </c>
      <c r="G81" s="16" t="s">
        <v>297</v>
      </c>
      <c r="H81" s="37">
        <v>248117.54</v>
      </c>
      <c r="I81" s="38">
        <v>420025.44</v>
      </c>
      <c r="J81" s="39">
        <v>17.66</v>
      </c>
      <c r="K81" s="38">
        <v>549172.55999999994</v>
      </c>
      <c r="L81" s="40">
        <v>23.09</v>
      </c>
      <c r="M81" s="40">
        <v>5.43</v>
      </c>
      <c r="N81" s="41">
        <v>646933.28</v>
      </c>
      <c r="O81" s="42">
        <v>18.62</v>
      </c>
      <c r="P81" s="30">
        <v>0.96000000000000085</v>
      </c>
    </row>
    <row r="82" spans="1:16" x14ac:dyDescent="0.25">
      <c r="A82" s="16" t="s">
        <v>328</v>
      </c>
      <c r="B82" s="16" t="s">
        <v>329</v>
      </c>
      <c r="C82" s="16" t="s">
        <v>891</v>
      </c>
      <c r="D82" s="16" t="s">
        <v>892</v>
      </c>
      <c r="E82" s="29">
        <v>3</v>
      </c>
      <c r="F82" s="29">
        <v>0</v>
      </c>
      <c r="G82" s="16" t="s">
        <v>938</v>
      </c>
      <c r="H82" s="37">
        <v>8328.0300000000007</v>
      </c>
      <c r="I82" s="38">
        <v>0</v>
      </c>
      <c r="J82" s="39">
        <v>0.02</v>
      </c>
      <c r="K82" s="38">
        <v>0</v>
      </c>
      <c r="L82" s="40">
        <v>8.09</v>
      </c>
      <c r="M82" s="40">
        <v>8.07</v>
      </c>
      <c r="N82" s="41">
        <v>0</v>
      </c>
      <c r="O82" s="42">
        <v>8.09</v>
      </c>
      <c r="P82" s="30">
        <v>8.07</v>
      </c>
    </row>
    <row r="83" spans="1:16" x14ac:dyDescent="0.25">
      <c r="A83" s="16" t="s">
        <v>328</v>
      </c>
      <c r="B83" s="16" t="s">
        <v>329</v>
      </c>
      <c r="C83" s="16" t="s">
        <v>807</v>
      </c>
      <c r="D83" s="16" t="s">
        <v>808</v>
      </c>
      <c r="E83" s="29">
        <v>19</v>
      </c>
      <c r="F83" s="29">
        <v>0</v>
      </c>
      <c r="G83" s="16" t="s">
        <v>938</v>
      </c>
      <c r="H83" s="37">
        <v>8552.75</v>
      </c>
      <c r="I83" s="38">
        <v>0</v>
      </c>
      <c r="J83" s="39">
        <v>13.8</v>
      </c>
      <c r="K83" s="38">
        <v>0</v>
      </c>
      <c r="L83" s="40">
        <v>16.71</v>
      </c>
      <c r="M83" s="40">
        <v>2.91</v>
      </c>
      <c r="N83" s="41">
        <v>0</v>
      </c>
      <c r="O83" s="42">
        <v>16.71</v>
      </c>
      <c r="P83" s="30">
        <v>2.91</v>
      </c>
    </row>
    <row r="84" spans="1:16" x14ac:dyDescent="0.25">
      <c r="A84" s="16" t="s">
        <v>328</v>
      </c>
      <c r="B84" s="16" t="s">
        <v>329</v>
      </c>
      <c r="C84" s="16" t="s">
        <v>741</v>
      </c>
      <c r="D84" s="16" t="s">
        <v>742</v>
      </c>
      <c r="E84" s="29">
        <v>44</v>
      </c>
      <c r="F84" s="29">
        <v>0</v>
      </c>
      <c r="G84" s="16" t="s">
        <v>938</v>
      </c>
      <c r="H84" s="37">
        <v>37680.730000000003</v>
      </c>
      <c r="I84" s="38">
        <v>2619.7000000000003</v>
      </c>
      <c r="J84" s="39">
        <v>19.55</v>
      </c>
      <c r="K84" s="38">
        <v>4136.58</v>
      </c>
      <c r="L84" s="40">
        <v>30.87</v>
      </c>
      <c r="M84" s="40">
        <v>11.32</v>
      </c>
      <c r="N84" s="41">
        <v>23013.119999999999</v>
      </c>
      <c r="O84" s="42">
        <v>24.96</v>
      </c>
      <c r="P84" s="30">
        <v>5.41</v>
      </c>
    </row>
    <row r="85" spans="1:16" x14ac:dyDescent="0.25">
      <c r="A85" s="16" t="s">
        <v>328</v>
      </c>
      <c r="B85" s="16" t="s">
        <v>329</v>
      </c>
      <c r="C85" s="16" t="s">
        <v>570</v>
      </c>
      <c r="D85" s="16" t="s">
        <v>571</v>
      </c>
      <c r="E85" s="29">
        <v>0</v>
      </c>
      <c r="F85" s="29">
        <v>23</v>
      </c>
      <c r="G85" s="16" t="s">
        <v>297</v>
      </c>
      <c r="H85" s="37">
        <v>43893.95</v>
      </c>
      <c r="I85" s="38">
        <v>60530.240000000005</v>
      </c>
      <c r="J85" s="39">
        <v>16.96</v>
      </c>
      <c r="K85" s="38">
        <v>83514.599999999991</v>
      </c>
      <c r="L85" s="40">
        <v>23.4</v>
      </c>
      <c r="M85" s="40">
        <v>6.4399999999999977</v>
      </c>
      <c r="N85" s="41">
        <v>98213.759999999995</v>
      </c>
      <c r="O85" s="42">
        <v>18.88</v>
      </c>
      <c r="P85" s="30">
        <v>1.9199999999999982</v>
      </c>
    </row>
    <row r="86" spans="1:16" x14ac:dyDescent="0.25">
      <c r="A86" s="16" t="s">
        <v>328</v>
      </c>
      <c r="B86" s="16" t="s">
        <v>329</v>
      </c>
      <c r="C86" s="16" t="s">
        <v>871</v>
      </c>
      <c r="D86" s="16" t="s">
        <v>872</v>
      </c>
      <c r="E86" s="29">
        <v>22</v>
      </c>
      <c r="F86" s="29">
        <v>0</v>
      </c>
      <c r="G86" s="16" t="s">
        <v>938</v>
      </c>
      <c r="H86" s="37">
        <v>7349.05</v>
      </c>
      <c r="I86" s="38">
        <v>0</v>
      </c>
      <c r="J86" s="39">
        <v>3.82</v>
      </c>
      <c r="K86" s="38">
        <v>0</v>
      </c>
      <c r="L86" s="40">
        <v>6.19</v>
      </c>
      <c r="M86" s="40">
        <v>2.3700000000000006</v>
      </c>
      <c r="N86" s="41">
        <v>0</v>
      </c>
      <c r="O86" s="42">
        <v>6.19</v>
      </c>
      <c r="P86" s="30">
        <v>2.3700000000000006</v>
      </c>
    </row>
    <row r="87" spans="1:16" x14ac:dyDescent="0.25">
      <c r="A87" s="16" t="s">
        <v>247</v>
      </c>
      <c r="B87" s="16" t="s">
        <v>248</v>
      </c>
      <c r="C87" s="16" t="s">
        <v>249</v>
      </c>
      <c r="D87" s="16" t="s">
        <v>250</v>
      </c>
      <c r="E87" s="29">
        <v>769</v>
      </c>
      <c r="F87" s="29">
        <v>0</v>
      </c>
      <c r="G87" s="16" t="s">
        <v>938</v>
      </c>
      <c r="H87" s="37">
        <v>272605.45</v>
      </c>
      <c r="I87" s="38">
        <v>951428.97</v>
      </c>
      <c r="J87" s="39">
        <v>39.11</v>
      </c>
      <c r="K87" s="38">
        <v>1131935.31</v>
      </c>
      <c r="L87" s="40">
        <v>46.53</v>
      </c>
      <c r="M87" s="40">
        <v>7.4200000000000017</v>
      </c>
      <c r="N87" s="41">
        <v>1244186.0799999998</v>
      </c>
      <c r="O87" s="42">
        <v>37.479999999999997</v>
      </c>
      <c r="P87" s="30">
        <v>-1.6300000000000026</v>
      </c>
    </row>
    <row r="88" spans="1:16" x14ac:dyDescent="0.25">
      <c r="A88" s="16" t="s">
        <v>247</v>
      </c>
      <c r="B88" s="16" t="s">
        <v>248</v>
      </c>
      <c r="C88" s="16" t="s">
        <v>386</v>
      </c>
      <c r="D88" s="16" t="s">
        <v>387</v>
      </c>
      <c r="E88" s="29">
        <v>0</v>
      </c>
      <c r="F88" s="29">
        <v>339</v>
      </c>
      <c r="G88" s="16" t="s">
        <v>297</v>
      </c>
      <c r="H88" s="37">
        <v>122884.4</v>
      </c>
      <c r="I88" s="38">
        <v>569467.29</v>
      </c>
      <c r="J88" s="39">
        <v>21.21</v>
      </c>
      <c r="K88" s="38">
        <v>652699.18999999994</v>
      </c>
      <c r="L88" s="40">
        <v>24.31</v>
      </c>
      <c r="M88" s="40">
        <v>3.0999999999999979</v>
      </c>
      <c r="N88" s="41">
        <v>713369.85</v>
      </c>
      <c r="O88" s="42">
        <v>19.59</v>
      </c>
      <c r="P88" s="30">
        <v>-1.620000000000001</v>
      </c>
    </row>
    <row r="89" spans="1:16" x14ac:dyDescent="0.25">
      <c r="A89" s="16" t="s">
        <v>913</v>
      </c>
      <c r="B89" s="16" t="s">
        <v>914</v>
      </c>
      <c r="C89" s="16" t="s">
        <v>915</v>
      </c>
      <c r="D89" s="16" t="s">
        <v>916</v>
      </c>
      <c r="E89" s="29">
        <v>342</v>
      </c>
      <c r="F89" s="29">
        <v>156</v>
      </c>
      <c r="G89" s="16" t="s">
        <v>939</v>
      </c>
      <c r="H89" s="37">
        <v>402967.4</v>
      </c>
      <c r="I89" s="38">
        <v>0</v>
      </c>
      <c r="J89" s="39">
        <v>0</v>
      </c>
      <c r="K89" s="38">
        <v>0</v>
      </c>
      <c r="L89" s="40">
        <v>13.059999999999999</v>
      </c>
      <c r="M89" s="40">
        <v>13.059999999999999</v>
      </c>
      <c r="N89" s="41">
        <v>0</v>
      </c>
      <c r="O89" s="42">
        <v>13.059999999999999</v>
      </c>
      <c r="P89" s="30">
        <v>13.059999999999999</v>
      </c>
    </row>
    <row r="90" spans="1:16" x14ac:dyDescent="0.25">
      <c r="A90" s="16" t="s">
        <v>913</v>
      </c>
      <c r="B90" s="16" t="s">
        <v>914</v>
      </c>
      <c r="C90" s="16" t="s">
        <v>917</v>
      </c>
      <c r="D90" s="16" t="s">
        <v>918</v>
      </c>
      <c r="E90" s="29">
        <v>69</v>
      </c>
      <c r="F90" s="29">
        <v>14</v>
      </c>
      <c r="G90" s="16" t="s">
        <v>939</v>
      </c>
      <c r="H90" s="37">
        <v>81934.5</v>
      </c>
      <c r="I90" s="38">
        <v>0</v>
      </c>
      <c r="J90" s="39">
        <v>0</v>
      </c>
      <c r="K90" s="38">
        <v>0</v>
      </c>
      <c r="L90" s="40">
        <v>0</v>
      </c>
      <c r="M90" s="40">
        <v>0</v>
      </c>
      <c r="N90" s="41">
        <v>0</v>
      </c>
      <c r="O90" s="42">
        <v>0</v>
      </c>
      <c r="P90" s="30">
        <v>0</v>
      </c>
    </row>
    <row r="91" spans="1:16" x14ac:dyDescent="0.25">
      <c r="A91" s="16" t="s">
        <v>322</v>
      </c>
      <c r="B91" s="16" t="s">
        <v>323</v>
      </c>
      <c r="C91" s="16" t="s">
        <v>346</v>
      </c>
      <c r="D91" s="16" t="s">
        <v>347</v>
      </c>
      <c r="E91" s="29">
        <v>868</v>
      </c>
      <c r="F91" s="29">
        <v>0</v>
      </c>
      <c r="G91" s="16" t="s">
        <v>938</v>
      </c>
      <c r="H91" s="37">
        <v>398346.92</v>
      </c>
      <c r="I91" s="38">
        <v>1077279.56</v>
      </c>
      <c r="J91" s="39">
        <v>36.82</v>
      </c>
      <c r="K91" s="38">
        <v>1353182.5</v>
      </c>
      <c r="L91" s="40">
        <v>46.25</v>
      </c>
      <c r="M91" s="40">
        <v>9.43</v>
      </c>
      <c r="N91" s="41">
        <v>1469736</v>
      </c>
      <c r="O91" s="42">
        <v>37.25</v>
      </c>
      <c r="P91" s="30">
        <v>0.42999999999999972</v>
      </c>
    </row>
    <row r="92" spans="1:16" x14ac:dyDescent="0.25">
      <c r="A92" s="16" t="s">
        <v>322</v>
      </c>
      <c r="B92" s="16" t="s">
        <v>323</v>
      </c>
      <c r="C92" s="16" t="s">
        <v>478</v>
      </c>
      <c r="D92" s="16" t="s">
        <v>479</v>
      </c>
      <c r="E92" s="29">
        <v>0</v>
      </c>
      <c r="F92" s="29">
        <v>378</v>
      </c>
      <c r="G92" s="16" t="s">
        <v>297</v>
      </c>
      <c r="H92" s="37">
        <v>201567.33</v>
      </c>
      <c r="I92" s="38">
        <v>574539.48</v>
      </c>
      <c r="J92" s="39">
        <v>19.38</v>
      </c>
      <c r="K92" s="38">
        <v>711207.53999999992</v>
      </c>
      <c r="L92" s="40">
        <v>23.99</v>
      </c>
      <c r="M92" s="40">
        <v>4.6099999999999994</v>
      </c>
      <c r="N92" s="41">
        <v>776389.45</v>
      </c>
      <c r="O92" s="42">
        <v>19.329999999999998</v>
      </c>
      <c r="P92" s="30">
        <v>-5.0000000000000711E-2</v>
      </c>
    </row>
    <row r="93" spans="1:16" x14ac:dyDescent="0.25">
      <c r="A93" s="16" t="s">
        <v>322</v>
      </c>
      <c r="B93" s="16" t="s">
        <v>323</v>
      </c>
      <c r="C93" s="16" t="s">
        <v>588</v>
      </c>
      <c r="D93" s="16" t="s">
        <v>589</v>
      </c>
      <c r="E93" s="29">
        <v>14</v>
      </c>
      <c r="F93" s="29">
        <v>0</v>
      </c>
      <c r="G93" s="16" t="s">
        <v>938</v>
      </c>
      <c r="H93" s="37">
        <v>2200.5500000000002</v>
      </c>
      <c r="I93" s="38">
        <v>25779.46</v>
      </c>
      <c r="J93" s="39">
        <v>31.21</v>
      </c>
      <c r="K93" s="38">
        <v>27637.96</v>
      </c>
      <c r="L93" s="40">
        <v>33.46</v>
      </c>
      <c r="M93" s="40">
        <v>2.25</v>
      </c>
      <c r="N93" s="41">
        <v>28626.59</v>
      </c>
      <c r="O93" s="42">
        <v>26.93</v>
      </c>
      <c r="P93" s="30">
        <v>-4.2800000000000011</v>
      </c>
    </row>
    <row r="94" spans="1:16" x14ac:dyDescent="0.25">
      <c r="A94" s="16" t="s">
        <v>322</v>
      </c>
      <c r="B94" s="16" t="s">
        <v>323</v>
      </c>
      <c r="C94" s="16" t="s">
        <v>594</v>
      </c>
      <c r="D94" s="16" t="s">
        <v>595</v>
      </c>
      <c r="E94" s="29">
        <v>38</v>
      </c>
      <c r="F94" s="29">
        <v>0</v>
      </c>
      <c r="G94" s="16" t="s">
        <v>938</v>
      </c>
      <c r="H94" s="37">
        <v>40042.339999999997</v>
      </c>
      <c r="I94" s="38">
        <v>46093.04</v>
      </c>
      <c r="J94" s="39">
        <v>31.06</v>
      </c>
      <c r="K94" s="38">
        <v>65741.2</v>
      </c>
      <c r="L94" s="40">
        <v>44.3</v>
      </c>
      <c r="M94" s="40">
        <v>13.239999999999998</v>
      </c>
      <c r="N94" s="41">
        <v>78927.569999999992</v>
      </c>
      <c r="O94" s="42">
        <v>35.729999999999997</v>
      </c>
      <c r="P94" s="30">
        <v>4.6699999999999982</v>
      </c>
    </row>
    <row r="95" spans="1:16" x14ac:dyDescent="0.25">
      <c r="A95" s="16" t="s">
        <v>322</v>
      </c>
      <c r="B95" s="16" t="s">
        <v>323</v>
      </c>
      <c r="C95" s="16" t="s">
        <v>484</v>
      </c>
      <c r="D95" s="16" t="s">
        <v>485</v>
      </c>
      <c r="E95" s="29">
        <v>0</v>
      </c>
      <c r="F95" s="29">
        <v>20</v>
      </c>
      <c r="G95" s="16" t="s">
        <v>297</v>
      </c>
      <c r="H95" s="37">
        <v>24897.37</v>
      </c>
      <c r="I95" s="38">
        <v>99034.5</v>
      </c>
      <c r="J95" s="39">
        <v>19.23</v>
      </c>
      <c r="K95" s="38">
        <v>117934.99999999999</v>
      </c>
      <c r="L95" s="40">
        <v>22.9</v>
      </c>
      <c r="M95" s="40">
        <v>3.6699999999999982</v>
      </c>
      <c r="N95" s="41">
        <v>125207.6</v>
      </c>
      <c r="O95" s="42">
        <v>18.440000000000001</v>
      </c>
      <c r="P95" s="30">
        <v>-0.78999999999999915</v>
      </c>
    </row>
    <row r="96" spans="1:16" x14ac:dyDescent="0.25">
      <c r="A96" s="16" t="s">
        <v>322</v>
      </c>
      <c r="B96" s="16" t="s">
        <v>323</v>
      </c>
      <c r="C96" s="16" t="s">
        <v>655</v>
      </c>
      <c r="D96" s="16" t="s">
        <v>656</v>
      </c>
      <c r="E96" s="29">
        <v>7</v>
      </c>
      <c r="F96" s="29">
        <v>0</v>
      </c>
      <c r="G96" s="16" t="s">
        <v>938</v>
      </c>
      <c r="H96" s="37">
        <v>3262.12</v>
      </c>
      <c r="I96" s="38">
        <v>0</v>
      </c>
      <c r="J96" s="39">
        <v>27.48</v>
      </c>
      <c r="K96" s="38">
        <v>0</v>
      </c>
      <c r="L96" s="40">
        <v>30.85</v>
      </c>
      <c r="M96" s="40">
        <v>3.370000000000001</v>
      </c>
      <c r="N96" s="41">
        <v>0</v>
      </c>
      <c r="O96" s="42">
        <v>30.85</v>
      </c>
      <c r="P96" s="30">
        <v>3.370000000000001</v>
      </c>
    </row>
    <row r="97" spans="1:16" x14ac:dyDescent="0.25">
      <c r="A97" s="16" t="s">
        <v>322</v>
      </c>
      <c r="B97" s="16" t="s">
        <v>323</v>
      </c>
      <c r="C97" s="16" t="s">
        <v>695</v>
      </c>
      <c r="D97" s="16" t="s">
        <v>696</v>
      </c>
      <c r="E97" s="29">
        <v>65</v>
      </c>
      <c r="F97" s="29">
        <v>0</v>
      </c>
      <c r="G97" s="16" t="s">
        <v>938</v>
      </c>
      <c r="H97" s="37">
        <v>39229.370000000003</v>
      </c>
      <c r="I97" s="38">
        <v>0</v>
      </c>
      <c r="J97" s="39">
        <v>24.7</v>
      </c>
      <c r="K97" s="38">
        <v>0</v>
      </c>
      <c r="L97" s="40">
        <v>31.31</v>
      </c>
      <c r="M97" s="40">
        <v>6.6099999999999994</v>
      </c>
      <c r="N97" s="41">
        <v>0</v>
      </c>
      <c r="O97" s="42">
        <v>31.31</v>
      </c>
      <c r="P97" s="30">
        <v>6.6099999999999994</v>
      </c>
    </row>
    <row r="98" spans="1:16" x14ac:dyDescent="0.25">
      <c r="A98" s="16" t="s">
        <v>322</v>
      </c>
      <c r="B98" s="16" t="s">
        <v>323</v>
      </c>
      <c r="C98" s="16" t="s">
        <v>500</v>
      </c>
      <c r="D98" s="16" t="s">
        <v>501</v>
      </c>
      <c r="E98" s="29">
        <v>0</v>
      </c>
      <c r="F98" s="29">
        <v>38</v>
      </c>
      <c r="G98" s="16" t="s">
        <v>297</v>
      </c>
      <c r="H98" s="37">
        <v>39739.18</v>
      </c>
      <c r="I98" s="38">
        <v>36546.549999999996</v>
      </c>
      <c r="J98" s="39">
        <v>18.79</v>
      </c>
      <c r="K98" s="38">
        <v>45590.8</v>
      </c>
      <c r="L98" s="40">
        <v>23.44</v>
      </c>
      <c r="M98" s="40">
        <v>4.6500000000000021</v>
      </c>
      <c r="N98" s="41">
        <v>75305.440000000002</v>
      </c>
      <c r="O98" s="42">
        <v>18.940000000000001</v>
      </c>
      <c r="P98" s="30">
        <v>0.15000000000000213</v>
      </c>
    </row>
    <row r="99" spans="1:16" x14ac:dyDescent="0.25">
      <c r="A99" s="16" t="s">
        <v>322</v>
      </c>
      <c r="B99" s="16" t="s">
        <v>323</v>
      </c>
      <c r="C99" s="16" t="s">
        <v>438</v>
      </c>
      <c r="D99" s="16" t="s">
        <v>439</v>
      </c>
      <c r="E99" s="29">
        <v>27</v>
      </c>
      <c r="F99" s="29">
        <v>17</v>
      </c>
      <c r="G99" s="16" t="s">
        <v>939</v>
      </c>
      <c r="H99" s="37">
        <v>54342.27</v>
      </c>
      <c r="I99" s="38">
        <v>149273.75</v>
      </c>
      <c r="J99" s="39">
        <v>51.83</v>
      </c>
      <c r="K99" s="38">
        <v>190727.32</v>
      </c>
      <c r="L99" s="40">
        <v>66.22</v>
      </c>
      <c r="M99" s="40">
        <v>14.39</v>
      </c>
      <c r="N99" s="41">
        <v>202297.81</v>
      </c>
      <c r="O99" s="42">
        <v>53.35</v>
      </c>
      <c r="P99" s="30">
        <v>1.5200000000000031</v>
      </c>
    </row>
    <row r="100" spans="1:16" x14ac:dyDescent="0.25">
      <c r="A100" s="16" t="s">
        <v>322</v>
      </c>
      <c r="B100" s="16" t="s">
        <v>323</v>
      </c>
      <c r="C100" s="16" t="s">
        <v>761</v>
      </c>
      <c r="D100" s="16" t="s">
        <v>762</v>
      </c>
      <c r="E100" s="29">
        <v>41</v>
      </c>
      <c r="F100" s="29">
        <v>0</v>
      </c>
      <c r="G100" s="16" t="s">
        <v>938</v>
      </c>
      <c r="H100" s="37">
        <v>51388.43</v>
      </c>
      <c r="I100" s="38">
        <v>0</v>
      </c>
      <c r="J100" s="39">
        <v>18.25</v>
      </c>
      <c r="K100" s="38">
        <v>0</v>
      </c>
      <c r="L100" s="40">
        <v>30.79</v>
      </c>
      <c r="M100" s="40">
        <v>12.54</v>
      </c>
      <c r="N100" s="41">
        <v>0</v>
      </c>
      <c r="O100" s="42">
        <v>30.79</v>
      </c>
      <c r="P100" s="30">
        <v>12.54</v>
      </c>
    </row>
    <row r="101" spans="1:16" x14ac:dyDescent="0.25">
      <c r="A101" s="16" t="s">
        <v>322</v>
      </c>
      <c r="B101" s="16" t="s">
        <v>323</v>
      </c>
      <c r="C101" s="16" t="s">
        <v>542</v>
      </c>
      <c r="D101" s="16" t="s">
        <v>543</v>
      </c>
      <c r="E101" s="29">
        <v>0</v>
      </c>
      <c r="F101" s="29">
        <v>36</v>
      </c>
      <c r="G101" s="16" t="s">
        <v>297</v>
      </c>
      <c r="H101" s="37">
        <v>42660.57</v>
      </c>
      <c r="I101" s="38">
        <v>73524.87000000001</v>
      </c>
      <c r="J101" s="39">
        <v>17.670000000000002</v>
      </c>
      <c r="K101" s="38">
        <v>94621.14</v>
      </c>
      <c r="L101" s="40">
        <v>22.74</v>
      </c>
      <c r="M101" s="40">
        <v>5.0699999999999967</v>
      </c>
      <c r="N101" s="41">
        <v>113286.18</v>
      </c>
      <c r="O101" s="42">
        <v>18.34</v>
      </c>
      <c r="P101" s="30">
        <v>0.66999999999999815</v>
      </c>
    </row>
    <row r="102" spans="1:16" x14ac:dyDescent="0.25">
      <c r="A102" s="16" t="s">
        <v>322</v>
      </c>
      <c r="B102" s="16" t="s">
        <v>323</v>
      </c>
      <c r="C102" s="16" t="s">
        <v>366</v>
      </c>
      <c r="D102" s="16" t="s">
        <v>367</v>
      </c>
      <c r="E102" s="29">
        <v>7</v>
      </c>
      <c r="F102" s="29">
        <v>0</v>
      </c>
      <c r="G102" s="16" t="s">
        <v>938</v>
      </c>
      <c r="H102" s="37">
        <v>1772</v>
      </c>
      <c r="I102" s="38">
        <v>25320.12</v>
      </c>
      <c r="J102" s="39">
        <v>36.119999999999997</v>
      </c>
      <c r="K102" s="38">
        <v>26932.420000000002</v>
      </c>
      <c r="L102" s="40">
        <v>38.42</v>
      </c>
      <c r="M102" s="40">
        <v>2.3000000000000043</v>
      </c>
      <c r="N102" s="41">
        <v>27456.960000000003</v>
      </c>
      <c r="O102" s="42">
        <v>30.92</v>
      </c>
      <c r="P102" s="30">
        <v>-5.1999999999999957</v>
      </c>
    </row>
    <row r="103" spans="1:16" x14ac:dyDescent="0.25">
      <c r="A103" s="16" t="s">
        <v>322</v>
      </c>
      <c r="B103" s="16" t="s">
        <v>323</v>
      </c>
      <c r="C103" s="16" t="s">
        <v>324</v>
      </c>
      <c r="D103" s="16" t="s">
        <v>325</v>
      </c>
      <c r="E103" s="29">
        <v>74</v>
      </c>
      <c r="F103" s="29">
        <v>35</v>
      </c>
      <c r="G103" s="16" t="s">
        <v>939</v>
      </c>
      <c r="H103" s="37">
        <v>92156.479999999996</v>
      </c>
      <c r="I103" s="38">
        <v>231777.83999999997</v>
      </c>
      <c r="J103" s="39">
        <v>54.239999999999995</v>
      </c>
      <c r="K103" s="38">
        <v>300654.92000000004</v>
      </c>
      <c r="L103" s="40">
        <v>70.36</v>
      </c>
      <c r="M103" s="40">
        <v>16.120000000000005</v>
      </c>
      <c r="N103" s="41">
        <v>320430.94</v>
      </c>
      <c r="O103" s="42">
        <v>56.66</v>
      </c>
      <c r="P103" s="30">
        <v>2.4200000000000017</v>
      </c>
    </row>
    <row r="104" spans="1:16" x14ac:dyDescent="0.25">
      <c r="A104" s="16" t="s">
        <v>322</v>
      </c>
      <c r="B104" s="16" t="s">
        <v>323</v>
      </c>
      <c r="C104" s="16" t="s">
        <v>456</v>
      </c>
      <c r="D104" s="16" t="s">
        <v>457</v>
      </c>
      <c r="E104" s="29">
        <v>8</v>
      </c>
      <c r="F104" s="29">
        <v>0</v>
      </c>
      <c r="G104" s="16" t="s">
        <v>938</v>
      </c>
      <c r="H104" s="37">
        <v>933.04</v>
      </c>
      <c r="I104" s="38">
        <v>22364.519999999997</v>
      </c>
      <c r="J104" s="39">
        <v>34.619999999999997</v>
      </c>
      <c r="K104" s="38">
        <v>23172.019999999997</v>
      </c>
      <c r="L104" s="40">
        <v>35.869999999999997</v>
      </c>
      <c r="M104" s="40">
        <v>1.25</v>
      </c>
      <c r="N104" s="41">
        <v>23863.14</v>
      </c>
      <c r="O104" s="42">
        <v>28.89</v>
      </c>
      <c r="P104" s="30">
        <v>-5.7299999999999969</v>
      </c>
    </row>
    <row r="105" spans="1:16" x14ac:dyDescent="0.25">
      <c r="A105" s="16" t="s">
        <v>69</v>
      </c>
      <c r="B105" s="16" t="s">
        <v>70</v>
      </c>
      <c r="C105" s="16" t="s">
        <v>71</v>
      </c>
      <c r="D105" s="16" t="s">
        <v>72</v>
      </c>
      <c r="E105" s="29">
        <v>134</v>
      </c>
      <c r="F105" s="29">
        <v>0</v>
      </c>
      <c r="G105" s="16" t="s">
        <v>938</v>
      </c>
      <c r="H105" s="37">
        <v>12921.32</v>
      </c>
      <c r="I105" s="38">
        <v>228176</v>
      </c>
      <c r="J105" s="39">
        <v>43.88</v>
      </c>
      <c r="K105" s="38">
        <v>237536</v>
      </c>
      <c r="L105" s="40">
        <v>45.68</v>
      </c>
      <c r="M105" s="40">
        <v>1.7999999999999972</v>
      </c>
      <c r="N105" s="41">
        <v>255216.42</v>
      </c>
      <c r="O105" s="42">
        <v>36.78</v>
      </c>
      <c r="P105" s="30">
        <v>-7.1000000000000014</v>
      </c>
    </row>
    <row r="106" spans="1:16" x14ac:dyDescent="0.25">
      <c r="A106" s="16" t="s">
        <v>69</v>
      </c>
      <c r="B106" s="16" t="s">
        <v>70</v>
      </c>
      <c r="C106" s="16" t="s">
        <v>141</v>
      </c>
      <c r="D106" s="16" t="s">
        <v>142</v>
      </c>
      <c r="E106" s="29">
        <v>179</v>
      </c>
      <c r="F106" s="29">
        <v>0</v>
      </c>
      <c r="G106" s="16" t="s">
        <v>938</v>
      </c>
      <c r="H106" s="37">
        <v>30917.49</v>
      </c>
      <c r="I106" s="38">
        <v>278002.18</v>
      </c>
      <c r="J106" s="39">
        <v>41.83</v>
      </c>
      <c r="K106" s="38">
        <v>300332.74</v>
      </c>
      <c r="L106" s="40">
        <v>45.19</v>
      </c>
      <c r="M106" s="40">
        <v>3.3599999999999994</v>
      </c>
      <c r="N106" s="41">
        <v>322779.3</v>
      </c>
      <c r="O106" s="42">
        <v>36.39</v>
      </c>
      <c r="P106" s="30">
        <v>-5.4399999999999977</v>
      </c>
    </row>
    <row r="107" spans="1:16" x14ac:dyDescent="0.25">
      <c r="A107" s="16" t="s">
        <v>69</v>
      </c>
      <c r="B107" s="16" t="s">
        <v>70</v>
      </c>
      <c r="C107" s="16" t="s">
        <v>77</v>
      </c>
      <c r="D107" s="16" t="s">
        <v>78</v>
      </c>
      <c r="E107" s="29">
        <v>177</v>
      </c>
      <c r="F107" s="29">
        <v>0</v>
      </c>
      <c r="G107" s="16" t="s">
        <v>938</v>
      </c>
      <c r="H107" s="37">
        <v>18897.21</v>
      </c>
      <c r="I107" s="38">
        <v>174657.62</v>
      </c>
      <c r="J107" s="39">
        <v>43.73</v>
      </c>
      <c r="K107" s="38">
        <v>182765.44</v>
      </c>
      <c r="L107" s="40">
        <v>45.76</v>
      </c>
      <c r="M107" s="40">
        <v>2.0300000000000011</v>
      </c>
      <c r="N107" s="41">
        <v>229605.48</v>
      </c>
      <c r="O107" s="42">
        <v>36.92</v>
      </c>
      <c r="P107" s="30">
        <v>-6.8099999999999952</v>
      </c>
    </row>
    <row r="108" spans="1:16" x14ac:dyDescent="0.25">
      <c r="A108" s="16" t="s">
        <v>69</v>
      </c>
      <c r="B108" s="16" t="s">
        <v>70</v>
      </c>
      <c r="C108" s="16" t="s">
        <v>231</v>
      </c>
      <c r="D108" s="16" t="s">
        <v>232</v>
      </c>
      <c r="E108" s="29">
        <v>3183</v>
      </c>
      <c r="F108" s="29">
        <v>0</v>
      </c>
      <c r="G108" s="16" t="s">
        <v>938</v>
      </c>
      <c r="H108" s="37">
        <v>776190.06</v>
      </c>
      <c r="I108" s="38">
        <v>3552483.9299999997</v>
      </c>
      <c r="J108" s="39">
        <v>39.29</v>
      </c>
      <c r="K108" s="38">
        <v>4042544.0700000003</v>
      </c>
      <c r="L108" s="40">
        <v>44.71</v>
      </c>
      <c r="M108" s="40">
        <v>5.4200000000000017</v>
      </c>
      <c r="N108" s="41">
        <v>4501599.5</v>
      </c>
      <c r="O108" s="42">
        <v>36.020000000000003</v>
      </c>
      <c r="P108" s="30">
        <v>-3.269999999999996</v>
      </c>
    </row>
    <row r="109" spans="1:16" x14ac:dyDescent="0.25">
      <c r="A109" s="16" t="s">
        <v>69</v>
      </c>
      <c r="B109" s="16" t="s">
        <v>70</v>
      </c>
      <c r="C109" s="16" t="s">
        <v>380</v>
      </c>
      <c r="D109" s="16" t="s">
        <v>381</v>
      </c>
      <c r="E109" s="29">
        <v>0</v>
      </c>
      <c r="F109" s="29">
        <v>2908</v>
      </c>
      <c r="G109" s="16" t="s">
        <v>297</v>
      </c>
      <c r="H109" s="37">
        <v>807391.12</v>
      </c>
      <c r="I109" s="38">
        <v>3765406.2299999995</v>
      </c>
      <c r="J109" s="39">
        <v>21.33</v>
      </c>
      <c r="K109" s="38">
        <v>4245570.55</v>
      </c>
      <c r="L109" s="40">
        <v>24.05</v>
      </c>
      <c r="M109" s="40">
        <v>2.7200000000000024</v>
      </c>
      <c r="N109" s="41">
        <v>4806470.76</v>
      </c>
      <c r="O109" s="42">
        <v>19.39</v>
      </c>
      <c r="P109" s="30">
        <v>-1.9399999999999977</v>
      </c>
    </row>
    <row r="110" spans="1:16" x14ac:dyDescent="0.25">
      <c r="A110" s="16" t="s">
        <v>69</v>
      </c>
      <c r="B110" s="16" t="s">
        <v>70</v>
      </c>
      <c r="C110" s="16" t="s">
        <v>253</v>
      </c>
      <c r="D110" s="16" t="s">
        <v>254</v>
      </c>
      <c r="E110" s="29">
        <v>1469</v>
      </c>
      <c r="F110" s="29">
        <v>0</v>
      </c>
      <c r="G110" s="16" t="s">
        <v>938</v>
      </c>
      <c r="H110" s="37">
        <v>485507.25</v>
      </c>
      <c r="I110" s="38">
        <v>1549738.2999999998</v>
      </c>
      <c r="J110" s="39">
        <v>39.049999999999997</v>
      </c>
      <c r="K110" s="38">
        <v>1827937.1600000001</v>
      </c>
      <c r="L110" s="40">
        <v>46.06</v>
      </c>
      <c r="M110" s="40">
        <v>7.0100000000000051</v>
      </c>
      <c r="N110" s="41">
        <v>2092268.7999999998</v>
      </c>
      <c r="O110" s="42">
        <v>37.119999999999997</v>
      </c>
      <c r="P110" s="30">
        <v>-1.9299999999999997</v>
      </c>
    </row>
    <row r="111" spans="1:16" x14ac:dyDescent="0.25">
      <c r="A111" s="16" t="s">
        <v>69</v>
      </c>
      <c r="B111" s="16" t="s">
        <v>70</v>
      </c>
      <c r="C111" s="16" t="s">
        <v>428</v>
      </c>
      <c r="D111" s="16" t="s">
        <v>429</v>
      </c>
      <c r="E111" s="29">
        <v>0</v>
      </c>
      <c r="F111" s="29">
        <v>674</v>
      </c>
      <c r="G111" s="16" t="s">
        <v>297</v>
      </c>
      <c r="H111" s="37">
        <v>234171.77</v>
      </c>
      <c r="I111" s="38">
        <v>805458.64</v>
      </c>
      <c r="J111" s="39">
        <v>20.440000000000001</v>
      </c>
      <c r="K111" s="38">
        <v>928011.3</v>
      </c>
      <c r="L111" s="40">
        <v>23.55</v>
      </c>
      <c r="M111" s="40">
        <v>3.1099999999999994</v>
      </c>
      <c r="N111" s="41">
        <v>1091317.3199999998</v>
      </c>
      <c r="O111" s="42">
        <v>18.989999999999998</v>
      </c>
      <c r="P111" s="30">
        <v>-1.4500000000000028</v>
      </c>
    </row>
    <row r="112" spans="1:16" x14ac:dyDescent="0.25">
      <c r="A112" s="16" t="s">
        <v>69</v>
      </c>
      <c r="B112" s="16" t="s">
        <v>70</v>
      </c>
      <c r="C112" s="16" t="s">
        <v>283</v>
      </c>
      <c r="D112" s="16" t="s">
        <v>284</v>
      </c>
      <c r="E112" s="29">
        <v>85</v>
      </c>
      <c r="F112" s="29">
        <v>0</v>
      </c>
      <c r="G112" s="16" t="s">
        <v>938</v>
      </c>
      <c r="H112" s="37">
        <v>26235.48</v>
      </c>
      <c r="I112" s="38">
        <v>54791.250000000007</v>
      </c>
      <c r="J112" s="39">
        <v>38.450000000000003</v>
      </c>
      <c r="K112" s="38">
        <v>64110.75</v>
      </c>
      <c r="L112" s="40">
        <v>44.99</v>
      </c>
      <c r="M112" s="40">
        <v>6.5399999999999991</v>
      </c>
      <c r="N112" s="41">
        <v>86563.040000000008</v>
      </c>
      <c r="O112" s="42">
        <v>36.31</v>
      </c>
      <c r="P112" s="30">
        <v>-2.1400000000000006</v>
      </c>
    </row>
    <row r="113" spans="1:16" x14ac:dyDescent="0.25">
      <c r="A113" s="16" t="s">
        <v>69</v>
      </c>
      <c r="B113" s="16" t="s">
        <v>70</v>
      </c>
      <c r="C113" s="16" t="s">
        <v>79</v>
      </c>
      <c r="D113" s="16" t="s">
        <v>80</v>
      </c>
      <c r="E113" s="29">
        <v>260</v>
      </c>
      <c r="F113" s="29">
        <v>0</v>
      </c>
      <c r="G113" s="16" t="s">
        <v>938</v>
      </c>
      <c r="H113" s="37">
        <v>30601.7</v>
      </c>
      <c r="I113" s="38">
        <v>336934.35</v>
      </c>
      <c r="J113" s="39">
        <v>43.65</v>
      </c>
      <c r="K113" s="38">
        <v>354842.43</v>
      </c>
      <c r="L113" s="40">
        <v>45.97</v>
      </c>
      <c r="M113" s="40">
        <v>2.3200000000000003</v>
      </c>
      <c r="N113" s="41">
        <v>403286.92000000004</v>
      </c>
      <c r="O113" s="42">
        <v>37.06</v>
      </c>
      <c r="P113" s="30">
        <v>-6.5899999999999963</v>
      </c>
    </row>
    <row r="114" spans="1:16" x14ac:dyDescent="0.25">
      <c r="A114" s="16" t="s">
        <v>69</v>
      </c>
      <c r="B114" s="16" t="s">
        <v>70</v>
      </c>
      <c r="C114" s="16" t="s">
        <v>161</v>
      </c>
      <c r="D114" s="16" t="s">
        <v>162</v>
      </c>
      <c r="E114" s="29">
        <v>230</v>
      </c>
      <c r="F114" s="29">
        <v>0</v>
      </c>
      <c r="G114" s="16" t="s">
        <v>938</v>
      </c>
      <c r="H114" s="37">
        <v>60865.760000000002</v>
      </c>
      <c r="I114" s="38">
        <v>341850.60000000003</v>
      </c>
      <c r="J114" s="39">
        <v>40.950000000000003</v>
      </c>
      <c r="K114" s="38">
        <v>386512.39999999997</v>
      </c>
      <c r="L114" s="40">
        <v>46.3</v>
      </c>
      <c r="M114" s="40">
        <v>5.3499999999999943</v>
      </c>
      <c r="N114" s="41">
        <v>413919.84</v>
      </c>
      <c r="O114" s="42">
        <v>37.28</v>
      </c>
      <c r="P114" s="30">
        <v>-3.6700000000000017</v>
      </c>
    </row>
    <row r="115" spans="1:16" x14ac:dyDescent="0.25">
      <c r="A115" s="16" t="s">
        <v>69</v>
      </c>
      <c r="B115" s="16" t="s">
        <v>70</v>
      </c>
      <c r="C115" s="16" t="s">
        <v>157</v>
      </c>
      <c r="D115" s="16" t="s">
        <v>158</v>
      </c>
      <c r="E115" s="29">
        <v>173</v>
      </c>
      <c r="F115" s="29">
        <v>0</v>
      </c>
      <c r="G115" s="16" t="s">
        <v>938</v>
      </c>
      <c r="H115" s="37">
        <v>29466.23</v>
      </c>
      <c r="I115" s="38">
        <v>265656.19</v>
      </c>
      <c r="J115" s="39">
        <v>40.99</v>
      </c>
      <c r="K115" s="38">
        <v>285941.71999999997</v>
      </c>
      <c r="L115" s="40">
        <v>44.12</v>
      </c>
      <c r="M115" s="40">
        <v>3.1299999999999955</v>
      </c>
      <c r="N115" s="41">
        <v>311081.62</v>
      </c>
      <c r="O115" s="42">
        <v>35.54</v>
      </c>
      <c r="P115" s="30">
        <v>-5.4500000000000028</v>
      </c>
    </row>
    <row r="116" spans="1:16" x14ac:dyDescent="0.25">
      <c r="A116" s="16" t="s">
        <v>69</v>
      </c>
      <c r="B116" s="16" t="s">
        <v>70</v>
      </c>
      <c r="C116" s="16" t="s">
        <v>87</v>
      </c>
      <c r="D116" s="16" t="s">
        <v>88</v>
      </c>
      <c r="E116" s="29">
        <v>237</v>
      </c>
      <c r="F116" s="29">
        <v>0</v>
      </c>
      <c r="G116" s="16" t="s">
        <v>938</v>
      </c>
      <c r="H116" s="37">
        <v>35685.82</v>
      </c>
      <c r="I116" s="38">
        <v>404951.10000000003</v>
      </c>
      <c r="J116" s="39">
        <v>43.59</v>
      </c>
      <c r="K116" s="38">
        <v>432728.2</v>
      </c>
      <c r="L116" s="40">
        <v>46.58</v>
      </c>
      <c r="M116" s="40">
        <v>2.9899999999999949</v>
      </c>
      <c r="N116" s="41">
        <v>456487.5</v>
      </c>
      <c r="O116" s="42">
        <v>37.5</v>
      </c>
      <c r="P116" s="30">
        <v>-6.0900000000000034</v>
      </c>
    </row>
    <row r="117" spans="1:16" x14ac:dyDescent="0.25">
      <c r="A117" s="16" t="s">
        <v>69</v>
      </c>
      <c r="B117" s="16" t="s">
        <v>70</v>
      </c>
      <c r="C117" s="16" t="s">
        <v>147</v>
      </c>
      <c r="D117" s="16" t="s">
        <v>148</v>
      </c>
      <c r="E117" s="29">
        <v>3</v>
      </c>
      <c r="F117" s="29">
        <v>0</v>
      </c>
      <c r="G117" s="16" t="s">
        <v>938</v>
      </c>
      <c r="H117" s="37">
        <v>1220.51</v>
      </c>
      <c r="I117" s="38">
        <v>4117.4100000000008</v>
      </c>
      <c r="J117" s="39">
        <v>41.59</v>
      </c>
      <c r="K117" s="38">
        <v>4350.0599999999995</v>
      </c>
      <c r="L117" s="40">
        <v>43.94</v>
      </c>
      <c r="M117" s="40">
        <v>2.3499999999999943</v>
      </c>
      <c r="N117" s="41">
        <v>7885.4400000000005</v>
      </c>
      <c r="O117" s="42">
        <v>35.520000000000003</v>
      </c>
      <c r="P117" s="30">
        <v>-6.07</v>
      </c>
    </row>
    <row r="118" spans="1:16" x14ac:dyDescent="0.25">
      <c r="A118" s="16" t="s">
        <v>69</v>
      </c>
      <c r="B118" s="16" t="s">
        <v>70</v>
      </c>
      <c r="C118" s="16" t="s">
        <v>227</v>
      </c>
      <c r="D118" s="16" t="s">
        <v>228</v>
      </c>
      <c r="E118" s="29">
        <v>548</v>
      </c>
      <c r="F118" s="29">
        <v>0</v>
      </c>
      <c r="G118" s="16" t="s">
        <v>938</v>
      </c>
      <c r="H118" s="37">
        <v>110745.76</v>
      </c>
      <c r="I118" s="38">
        <v>219732.21</v>
      </c>
      <c r="J118" s="39">
        <v>39.57</v>
      </c>
      <c r="K118" s="38">
        <v>242110.80000000002</v>
      </c>
      <c r="L118" s="40">
        <v>43.6</v>
      </c>
      <c r="M118" s="40">
        <v>4.0300000000000011</v>
      </c>
      <c r="N118" s="41">
        <v>425845.01999999996</v>
      </c>
      <c r="O118" s="42">
        <v>35.22</v>
      </c>
      <c r="P118" s="30">
        <v>-4.3500000000000014</v>
      </c>
    </row>
    <row r="119" spans="1:16" x14ac:dyDescent="0.25">
      <c r="A119" s="16" t="s">
        <v>69</v>
      </c>
      <c r="B119" s="16" t="s">
        <v>70</v>
      </c>
      <c r="C119" s="16" t="s">
        <v>279</v>
      </c>
      <c r="D119" s="16" t="s">
        <v>280</v>
      </c>
      <c r="E119" s="29">
        <v>598</v>
      </c>
      <c r="F119" s="29">
        <v>0</v>
      </c>
      <c r="G119" s="16" t="s">
        <v>938</v>
      </c>
      <c r="H119" s="37">
        <v>155048.97</v>
      </c>
      <c r="I119" s="38">
        <v>0</v>
      </c>
      <c r="J119" s="39">
        <v>38.479999999999997</v>
      </c>
      <c r="K119" s="38">
        <v>0</v>
      </c>
      <c r="L119" s="40">
        <v>43.67</v>
      </c>
      <c r="M119" s="40">
        <v>5.1900000000000048</v>
      </c>
      <c r="N119" s="41">
        <v>216712.31999999998</v>
      </c>
      <c r="O119" s="42">
        <v>36.409999999999997</v>
      </c>
      <c r="P119" s="30">
        <v>-2.0700000000000003</v>
      </c>
    </row>
    <row r="120" spans="1:16" x14ac:dyDescent="0.25">
      <c r="A120" s="16" t="s">
        <v>69</v>
      </c>
      <c r="B120" s="16" t="s">
        <v>70</v>
      </c>
      <c r="C120" s="16" t="s">
        <v>490</v>
      </c>
      <c r="D120" s="16" t="s">
        <v>491</v>
      </c>
      <c r="E120" s="29">
        <v>0</v>
      </c>
      <c r="F120" s="29">
        <v>295</v>
      </c>
      <c r="G120" s="16" t="s">
        <v>297</v>
      </c>
      <c r="H120" s="37">
        <v>113426.05</v>
      </c>
      <c r="I120" s="38">
        <v>0</v>
      </c>
      <c r="J120" s="39">
        <v>19</v>
      </c>
      <c r="K120" s="38">
        <v>0</v>
      </c>
      <c r="L120" s="40">
        <v>22.07</v>
      </c>
      <c r="M120" s="40">
        <v>3.0700000000000003</v>
      </c>
      <c r="N120" s="41">
        <v>127621.48000000001</v>
      </c>
      <c r="O120" s="42">
        <v>18.62</v>
      </c>
      <c r="P120" s="30">
        <v>-0.37999999999999901</v>
      </c>
    </row>
    <row r="121" spans="1:16" x14ac:dyDescent="0.25">
      <c r="A121" s="16" t="s">
        <v>69</v>
      </c>
      <c r="B121" s="16" t="s">
        <v>70</v>
      </c>
      <c r="C121" s="16" t="s">
        <v>219</v>
      </c>
      <c r="D121" s="16" t="s">
        <v>220</v>
      </c>
      <c r="E121" s="29">
        <v>1242</v>
      </c>
      <c r="F121" s="29">
        <v>0</v>
      </c>
      <c r="G121" s="16" t="s">
        <v>938</v>
      </c>
      <c r="H121" s="37">
        <v>327739.24</v>
      </c>
      <c r="I121" s="38">
        <v>217538.63999999998</v>
      </c>
      <c r="J121" s="39">
        <v>39.93</v>
      </c>
      <c r="K121" s="38">
        <v>247448.16</v>
      </c>
      <c r="L121" s="40">
        <v>45.42</v>
      </c>
      <c r="M121" s="40">
        <v>5.490000000000002</v>
      </c>
      <c r="N121" s="41">
        <v>719161.2</v>
      </c>
      <c r="O121" s="42">
        <v>36.72</v>
      </c>
      <c r="P121" s="30">
        <v>-3.2100000000000009</v>
      </c>
    </row>
    <row r="122" spans="1:16" x14ac:dyDescent="0.25">
      <c r="A122" s="16" t="s">
        <v>69</v>
      </c>
      <c r="B122" s="16" t="s">
        <v>70</v>
      </c>
      <c r="C122" s="16" t="s">
        <v>470</v>
      </c>
      <c r="D122" s="16" t="s">
        <v>471</v>
      </c>
      <c r="E122" s="29">
        <v>0</v>
      </c>
      <c r="F122" s="29">
        <v>502</v>
      </c>
      <c r="G122" s="16" t="s">
        <v>297</v>
      </c>
      <c r="H122" s="37">
        <v>215856.48</v>
      </c>
      <c r="I122" s="38">
        <v>16449.939999999999</v>
      </c>
      <c r="J122" s="39">
        <v>19.63</v>
      </c>
      <c r="K122" s="38">
        <v>19617.580000000002</v>
      </c>
      <c r="L122" s="40">
        <v>23.41</v>
      </c>
      <c r="M122" s="40">
        <v>3.7800000000000011</v>
      </c>
      <c r="N122" s="41">
        <v>270955.64</v>
      </c>
      <c r="O122" s="42">
        <v>18.940000000000001</v>
      </c>
      <c r="P122" s="30">
        <v>-0.68999999999999773</v>
      </c>
    </row>
    <row r="123" spans="1:16" x14ac:dyDescent="0.25">
      <c r="A123" s="16" t="s">
        <v>69</v>
      </c>
      <c r="B123" s="16" t="s">
        <v>70</v>
      </c>
      <c r="C123" s="16" t="s">
        <v>302</v>
      </c>
      <c r="D123" s="16" t="s">
        <v>303</v>
      </c>
      <c r="E123" s="29">
        <v>777</v>
      </c>
      <c r="F123" s="29">
        <v>0</v>
      </c>
      <c r="G123" s="16" t="s">
        <v>938</v>
      </c>
      <c r="H123" s="37">
        <v>244027.81</v>
      </c>
      <c r="I123" s="38">
        <v>1077495.6000000001</v>
      </c>
      <c r="J123" s="39">
        <v>37.86</v>
      </c>
      <c r="K123" s="38">
        <v>1266754.5999999999</v>
      </c>
      <c r="L123" s="40">
        <v>44.51</v>
      </c>
      <c r="M123" s="40">
        <v>6.6499999999999986</v>
      </c>
      <c r="N123" s="41">
        <v>1338301.4400000002</v>
      </c>
      <c r="O123" s="42">
        <v>35.840000000000003</v>
      </c>
      <c r="P123" s="30">
        <v>-2.019999999999996</v>
      </c>
    </row>
    <row r="124" spans="1:16" x14ac:dyDescent="0.25">
      <c r="A124" s="16" t="s">
        <v>69</v>
      </c>
      <c r="B124" s="16" t="s">
        <v>70</v>
      </c>
      <c r="C124" s="16" t="s">
        <v>336</v>
      </c>
      <c r="D124" s="16" t="s">
        <v>337</v>
      </c>
      <c r="E124" s="29">
        <v>115</v>
      </c>
      <c r="F124" s="29">
        <v>0</v>
      </c>
      <c r="G124" s="16" t="s">
        <v>938</v>
      </c>
      <c r="H124" s="37">
        <v>24359.65</v>
      </c>
      <c r="I124" s="38">
        <v>0</v>
      </c>
      <c r="J124" s="39">
        <v>37.17</v>
      </c>
      <c r="K124" s="38">
        <v>0</v>
      </c>
      <c r="L124" s="40">
        <v>40.57</v>
      </c>
      <c r="M124" s="40">
        <v>3.3999999999999986</v>
      </c>
      <c r="N124" s="41">
        <v>37159.5</v>
      </c>
      <c r="O124" s="42">
        <v>35.39</v>
      </c>
      <c r="P124" s="30">
        <v>-1.7800000000000011</v>
      </c>
    </row>
    <row r="125" spans="1:16" x14ac:dyDescent="0.25">
      <c r="A125" s="16" t="s">
        <v>69</v>
      </c>
      <c r="B125" s="16" t="s">
        <v>70</v>
      </c>
      <c r="C125" s="16" t="s">
        <v>223</v>
      </c>
      <c r="D125" s="16" t="s">
        <v>224</v>
      </c>
      <c r="E125" s="29">
        <v>84</v>
      </c>
      <c r="F125" s="29">
        <v>0</v>
      </c>
      <c r="G125" s="16" t="s">
        <v>938</v>
      </c>
      <c r="H125" s="37">
        <v>28754.74</v>
      </c>
      <c r="I125" s="38">
        <v>82381.02</v>
      </c>
      <c r="J125" s="39">
        <v>39.74</v>
      </c>
      <c r="K125" s="38">
        <v>94528.8</v>
      </c>
      <c r="L125" s="40">
        <v>45.6</v>
      </c>
      <c r="M125" s="40">
        <v>5.8599999999999994</v>
      </c>
      <c r="N125" s="41">
        <v>119452.79999999999</v>
      </c>
      <c r="O125" s="42">
        <v>36.799999999999997</v>
      </c>
      <c r="P125" s="30">
        <v>-2.9400000000000048</v>
      </c>
    </row>
    <row r="126" spans="1:16" x14ac:dyDescent="0.25">
      <c r="A126" s="16" t="s">
        <v>69</v>
      </c>
      <c r="B126" s="16" t="s">
        <v>70</v>
      </c>
      <c r="C126" s="16" t="s">
        <v>81</v>
      </c>
      <c r="D126" s="16" t="s">
        <v>82</v>
      </c>
      <c r="E126" s="29">
        <v>609</v>
      </c>
      <c r="F126" s="29">
        <v>0</v>
      </c>
      <c r="G126" s="16" t="s">
        <v>938</v>
      </c>
      <c r="H126" s="37">
        <v>65071.74</v>
      </c>
      <c r="I126" s="38">
        <v>904198.6</v>
      </c>
      <c r="J126" s="39">
        <v>43.66</v>
      </c>
      <c r="K126" s="38">
        <v>951003.20000000007</v>
      </c>
      <c r="L126" s="40">
        <v>45.92</v>
      </c>
      <c r="M126" s="40">
        <v>2.2600000000000051</v>
      </c>
      <c r="N126" s="41">
        <v>1023125.6599999999</v>
      </c>
      <c r="O126" s="42">
        <v>36.979999999999997</v>
      </c>
      <c r="P126" s="30">
        <v>-6.68</v>
      </c>
    </row>
    <row r="127" spans="1:16" x14ac:dyDescent="0.25">
      <c r="A127" s="16" t="s">
        <v>69</v>
      </c>
      <c r="B127" s="16" t="s">
        <v>70</v>
      </c>
      <c r="C127" s="16" t="s">
        <v>727</v>
      </c>
      <c r="D127" s="16" t="s">
        <v>728</v>
      </c>
      <c r="E127" s="29">
        <v>74</v>
      </c>
      <c r="F127" s="29">
        <v>0</v>
      </c>
      <c r="G127" s="16" t="s">
        <v>938</v>
      </c>
      <c r="H127" s="37">
        <v>26262.04</v>
      </c>
      <c r="I127" s="38">
        <v>0</v>
      </c>
      <c r="J127" s="39">
        <v>21.81</v>
      </c>
      <c r="K127" s="38">
        <v>0</v>
      </c>
      <c r="L127" s="40">
        <v>25.99</v>
      </c>
      <c r="M127" s="40">
        <v>4.18</v>
      </c>
      <c r="N127" s="41">
        <v>0</v>
      </c>
      <c r="O127" s="42">
        <v>25.99</v>
      </c>
      <c r="P127" s="30">
        <v>4.18</v>
      </c>
    </row>
    <row r="128" spans="1:16" x14ac:dyDescent="0.25">
      <c r="A128" s="16" t="s">
        <v>109</v>
      </c>
      <c r="B128" s="16" t="s">
        <v>110</v>
      </c>
      <c r="C128" s="16" t="s">
        <v>251</v>
      </c>
      <c r="D128" s="16" t="s">
        <v>252</v>
      </c>
      <c r="E128" s="29">
        <v>431</v>
      </c>
      <c r="F128" s="29">
        <v>0</v>
      </c>
      <c r="G128" s="16" t="s">
        <v>938</v>
      </c>
      <c r="H128" s="37">
        <v>90920.92</v>
      </c>
      <c r="I128" s="38">
        <v>554027.04</v>
      </c>
      <c r="J128" s="39">
        <v>39.06</v>
      </c>
      <c r="K128" s="38">
        <v>615301.92000000004</v>
      </c>
      <c r="L128" s="40">
        <v>43.38</v>
      </c>
      <c r="M128" s="40">
        <v>4.32</v>
      </c>
      <c r="N128" s="41">
        <v>673293.79999999993</v>
      </c>
      <c r="O128" s="42">
        <v>34.94</v>
      </c>
      <c r="P128" s="30">
        <v>-4.1200000000000045</v>
      </c>
    </row>
    <row r="129" spans="1:16" x14ac:dyDescent="0.25">
      <c r="A129" s="16" t="s">
        <v>109</v>
      </c>
      <c r="B129" s="16" t="s">
        <v>110</v>
      </c>
      <c r="C129" s="16" t="s">
        <v>436</v>
      </c>
      <c r="D129" s="16" t="s">
        <v>437</v>
      </c>
      <c r="E129" s="29">
        <v>0</v>
      </c>
      <c r="F129" s="29">
        <v>228</v>
      </c>
      <c r="G129" s="16" t="s">
        <v>297</v>
      </c>
      <c r="H129" s="37">
        <v>78924.800000000003</v>
      </c>
      <c r="I129" s="38">
        <v>347369.61000000004</v>
      </c>
      <c r="J129" s="39">
        <v>20.37</v>
      </c>
      <c r="K129" s="38">
        <v>395459.07</v>
      </c>
      <c r="L129" s="40">
        <v>23.19</v>
      </c>
      <c r="M129" s="40">
        <v>2.8200000000000003</v>
      </c>
      <c r="N129" s="41">
        <v>444336.06000000006</v>
      </c>
      <c r="O129" s="42">
        <v>18.690000000000001</v>
      </c>
      <c r="P129" s="30">
        <v>-1.6799999999999997</v>
      </c>
    </row>
    <row r="130" spans="1:16" x14ac:dyDescent="0.25">
      <c r="A130" s="16" t="s">
        <v>109</v>
      </c>
      <c r="B130" s="16" t="s">
        <v>110</v>
      </c>
      <c r="C130" s="16" t="s">
        <v>201</v>
      </c>
      <c r="D130" s="16" t="s">
        <v>202</v>
      </c>
      <c r="E130" s="29">
        <v>4731</v>
      </c>
      <c r="F130" s="29">
        <v>0</v>
      </c>
      <c r="G130" s="16" t="s">
        <v>938</v>
      </c>
      <c r="H130" s="37">
        <v>1191752.56</v>
      </c>
      <c r="I130" s="38">
        <v>3243987.8400000003</v>
      </c>
      <c r="J130" s="39">
        <v>40.24</v>
      </c>
      <c r="K130" s="38">
        <v>3687375.8400000003</v>
      </c>
      <c r="L130" s="40">
        <v>45.74</v>
      </c>
      <c r="M130" s="40">
        <v>5.5</v>
      </c>
      <c r="N130" s="41">
        <v>4887395.76</v>
      </c>
      <c r="O130" s="42">
        <v>36.92</v>
      </c>
      <c r="P130" s="30">
        <v>-3.3200000000000003</v>
      </c>
    </row>
    <row r="131" spans="1:16" x14ac:dyDescent="0.25">
      <c r="A131" s="16" t="s">
        <v>109</v>
      </c>
      <c r="B131" s="16" t="s">
        <v>110</v>
      </c>
      <c r="C131" s="16" t="s">
        <v>414</v>
      </c>
      <c r="D131" s="16" t="s">
        <v>415</v>
      </c>
      <c r="E131" s="29">
        <v>0</v>
      </c>
      <c r="F131" s="29">
        <v>2067</v>
      </c>
      <c r="G131" s="16" t="s">
        <v>297</v>
      </c>
      <c r="H131" s="37">
        <v>712503.17</v>
      </c>
      <c r="I131" s="38">
        <v>1114571.6399999999</v>
      </c>
      <c r="J131" s="39">
        <v>20.58</v>
      </c>
      <c r="K131" s="38">
        <v>1293293.04</v>
      </c>
      <c r="L131" s="40">
        <v>23.88</v>
      </c>
      <c r="M131" s="40">
        <v>3.3000000000000007</v>
      </c>
      <c r="N131" s="41">
        <v>2036555.3</v>
      </c>
      <c r="O131" s="42">
        <v>19.3</v>
      </c>
      <c r="P131" s="30">
        <v>-1.2799999999999976</v>
      </c>
    </row>
    <row r="132" spans="1:16" x14ac:dyDescent="0.25">
      <c r="A132" s="16" t="s">
        <v>109</v>
      </c>
      <c r="B132" s="16" t="s">
        <v>110</v>
      </c>
      <c r="C132" s="16" t="s">
        <v>430</v>
      </c>
      <c r="D132" s="16" t="s">
        <v>431</v>
      </c>
      <c r="E132" s="29">
        <v>41</v>
      </c>
      <c r="F132" s="29">
        <v>0</v>
      </c>
      <c r="G132" s="16" t="s">
        <v>938</v>
      </c>
      <c r="H132" s="37">
        <v>27370.94</v>
      </c>
      <c r="I132" s="38">
        <v>56385</v>
      </c>
      <c r="J132" s="39">
        <v>35</v>
      </c>
      <c r="K132" s="38">
        <v>70610.12999999999</v>
      </c>
      <c r="L132" s="40">
        <v>43.83</v>
      </c>
      <c r="M132" s="40">
        <v>8.8299999999999983</v>
      </c>
      <c r="N132" s="41">
        <v>83249.25</v>
      </c>
      <c r="O132" s="42">
        <v>35.35</v>
      </c>
      <c r="P132" s="30">
        <v>0.35000000000000142</v>
      </c>
    </row>
    <row r="133" spans="1:16" x14ac:dyDescent="0.25">
      <c r="A133" s="16" t="s">
        <v>109</v>
      </c>
      <c r="B133" s="16" t="s">
        <v>110</v>
      </c>
      <c r="C133" s="16" t="s">
        <v>474</v>
      </c>
      <c r="D133" s="16" t="s">
        <v>475</v>
      </c>
      <c r="E133" s="29">
        <v>0</v>
      </c>
      <c r="F133" s="29">
        <v>10</v>
      </c>
      <c r="G133" s="16" t="s">
        <v>297</v>
      </c>
      <c r="H133" s="37">
        <v>17921.060000000001</v>
      </c>
      <c r="I133" s="38">
        <v>86073.7</v>
      </c>
      <c r="J133" s="39">
        <v>19.54</v>
      </c>
      <c r="K133" s="38">
        <v>100125.65000000001</v>
      </c>
      <c r="L133" s="40">
        <v>22.73</v>
      </c>
      <c r="M133" s="40">
        <v>3.1900000000000013</v>
      </c>
      <c r="N133" s="41">
        <v>105520.53</v>
      </c>
      <c r="O133" s="42">
        <v>18.309999999999999</v>
      </c>
      <c r="P133" s="30">
        <v>-1.2300000000000004</v>
      </c>
    </row>
    <row r="134" spans="1:16" x14ac:dyDescent="0.25">
      <c r="A134" s="16" t="s">
        <v>109</v>
      </c>
      <c r="B134" s="16" t="s">
        <v>110</v>
      </c>
      <c r="C134" s="16" t="s">
        <v>516</v>
      </c>
      <c r="D134" s="16" t="s">
        <v>517</v>
      </c>
      <c r="E134" s="29">
        <v>13</v>
      </c>
      <c r="F134" s="29">
        <v>0</v>
      </c>
      <c r="G134" s="16" t="s">
        <v>938</v>
      </c>
      <c r="H134" s="37">
        <v>8033.78</v>
      </c>
      <c r="I134" s="38">
        <v>15477.1</v>
      </c>
      <c r="J134" s="39">
        <v>32.93</v>
      </c>
      <c r="K134" s="38">
        <v>19152.5</v>
      </c>
      <c r="L134" s="40">
        <v>40.75</v>
      </c>
      <c r="M134" s="40">
        <v>7.82</v>
      </c>
      <c r="N134" s="41">
        <v>23553.45</v>
      </c>
      <c r="O134" s="42">
        <v>32.85</v>
      </c>
      <c r="P134" s="30">
        <v>-7.9999999999998295E-2</v>
      </c>
    </row>
    <row r="135" spans="1:16" x14ac:dyDescent="0.25">
      <c r="A135" s="16" t="s">
        <v>109</v>
      </c>
      <c r="B135" s="16" t="s">
        <v>110</v>
      </c>
      <c r="C135" s="16" t="s">
        <v>747</v>
      </c>
      <c r="D135" s="16" t="s">
        <v>748</v>
      </c>
      <c r="E135" s="29">
        <v>19</v>
      </c>
      <c r="F135" s="29">
        <v>0</v>
      </c>
      <c r="G135" s="16" t="s">
        <v>938</v>
      </c>
      <c r="H135" s="37">
        <v>4680.2700000000004</v>
      </c>
      <c r="I135" s="38">
        <v>10527.08</v>
      </c>
      <c r="J135" s="39">
        <v>19.21</v>
      </c>
      <c r="K135" s="38">
        <v>12516.32</v>
      </c>
      <c r="L135" s="40">
        <v>22.84</v>
      </c>
      <c r="M135" s="40">
        <v>3.629999999999999</v>
      </c>
      <c r="N135" s="41">
        <v>15776.08</v>
      </c>
      <c r="O135" s="42">
        <v>18.43</v>
      </c>
      <c r="P135" s="30">
        <v>-0.78000000000000114</v>
      </c>
    </row>
    <row r="136" spans="1:16" x14ac:dyDescent="0.25">
      <c r="A136" s="16" t="s">
        <v>109</v>
      </c>
      <c r="B136" s="16" t="s">
        <v>110</v>
      </c>
      <c r="C136" s="16" t="s">
        <v>229</v>
      </c>
      <c r="D136" s="16" t="s">
        <v>230</v>
      </c>
      <c r="E136" s="29">
        <v>447</v>
      </c>
      <c r="F136" s="29">
        <v>0</v>
      </c>
      <c r="G136" s="16" t="s">
        <v>938</v>
      </c>
      <c r="H136" s="37">
        <v>139267.37</v>
      </c>
      <c r="I136" s="38">
        <v>450765.12000000005</v>
      </c>
      <c r="J136" s="39">
        <v>39.520000000000003</v>
      </c>
      <c r="K136" s="38">
        <v>526843.14</v>
      </c>
      <c r="L136" s="40">
        <v>46.19</v>
      </c>
      <c r="M136" s="40">
        <v>6.6699999999999946</v>
      </c>
      <c r="N136" s="41">
        <v>612566.35</v>
      </c>
      <c r="O136" s="42">
        <v>37.15</v>
      </c>
      <c r="P136" s="30">
        <v>-2.3700000000000045</v>
      </c>
    </row>
    <row r="137" spans="1:16" x14ac:dyDescent="0.25">
      <c r="A137" s="16" t="s">
        <v>109</v>
      </c>
      <c r="B137" s="16" t="s">
        <v>110</v>
      </c>
      <c r="C137" s="16" t="s">
        <v>420</v>
      </c>
      <c r="D137" s="16" t="s">
        <v>421</v>
      </c>
      <c r="E137" s="29">
        <v>0</v>
      </c>
      <c r="F137" s="29">
        <v>171</v>
      </c>
      <c r="G137" s="16" t="s">
        <v>297</v>
      </c>
      <c r="H137" s="37">
        <v>79047.28</v>
      </c>
      <c r="I137" s="38">
        <v>258378.9</v>
      </c>
      <c r="J137" s="39">
        <v>20.49</v>
      </c>
      <c r="K137" s="38">
        <v>303901</v>
      </c>
      <c r="L137" s="40">
        <v>24.1</v>
      </c>
      <c r="M137" s="40">
        <v>3.610000000000003</v>
      </c>
      <c r="N137" s="41">
        <v>347817.82</v>
      </c>
      <c r="O137" s="42">
        <v>19.39</v>
      </c>
      <c r="P137" s="30">
        <v>-1.0999999999999979</v>
      </c>
    </row>
    <row r="138" spans="1:16" x14ac:dyDescent="0.25">
      <c r="A138" s="16" t="s">
        <v>109</v>
      </c>
      <c r="B138" s="16" t="s">
        <v>110</v>
      </c>
      <c r="C138" s="16" t="s">
        <v>376</v>
      </c>
      <c r="D138" s="16" t="s">
        <v>377</v>
      </c>
      <c r="E138" s="29">
        <v>8</v>
      </c>
      <c r="F138" s="29">
        <v>0</v>
      </c>
      <c r="G138" s="16" t="s">
        <v>938</v>
      </c>
      <c r="H138" s="37">
        <v>5207.82</v>
      </c>
      <c r="I138" s="38">
        <v>5106.32</v>
      </c>
      <c r="J138" s="39">
        <v>35.96</v>
      </c>
      <c r="K138" s="38">
        <v>6053.46</v>
      </c>
      <c r="L138" s="40">
        <v>42.63</v>
      </c>
      <c r="M138" s="40">
        <v>6.6700000000000017</v>
      </c>
      <c r="N138" s="41">
        <v>11293.039999999999</v>
      </c>
      <c r="O138" s="42">
        <v>34.43</v>
      </c>
      <c r="P138" s="30">
        <v>-1.5300000000000011</v>
      </c>
    </row>
    <row r="139" spans="1:16" x14ac:dyDescent="0.25">
      <c r="A139" s="16" t="s">
        <v>109</v>
      </c>
      <c r="B139" s="16" t="s">
        <v>110</v>
      </c>
      <c r="C139" s="16" t="s">
        <v>167</v>
      </c>
      <c r="D139" s="16" t="s">
        <v>168</v>
      </c>
      <c r="E139" s="29">
        <v>444</v>
      </c>
      <c r="F139" s="29">
        <v>0</v>
      </c>
      <c r="G139" s="16" t="s">
        <v>938</v>
      </c>
      <c r="H139" s="37">
        <v>104250.02</v>
      </c>
      <c r="I139" s="38">
        <v>355977.69999999995</v>
      </c>
      <c r="J139" s="39">
        <v>40.869999999999997</v>
      </c>
      <c r="K139" s="38">
        <v>399440.6</v>
      </c>
      <c r="L139" s="40">
        <v>45.86</v>
      </c>
      <c r="M139" s="40">
        <v>4.990000000000002</v>
      </c>
      <c r="N139" s="41">
        <v>507381</v>
      </c>
      <c r="O139" s="42">
        <v>37</v>
      </c>
      <c r="P139" s="30">
        <v>-3.8699999999999974</v>
      </c>
    </row>
    <row r="140" spans="1:16" x14ac:dyDescent="0.25">
      <c r="A140" s="16" t="s">
        <v>109</v>
      </c>
      <c r="B140" s="16" t="s">
        <v>110</v>
      </c>
      <c r="C140" s="16" t="s">
        <v>352</v>
      </c>
      <c r="D140" s="16" t="s">
        <v>353</v>
      </c>
      <c r="E140" s="29">
        <v>157</v>
      </c>
      <c r="F140" s="29">
        <v>0</v>
      </c>
      <c r="G140" s="16" t="s">
        <v>938</v>
      </c>
      <c r="H140" s="37">
        <v>63550.45</v>
      </c>
      <c r="I140" s="38">
        <v>121146.70000000001</v>
      </c>
      <c r="J140" s="39">
        <v>36.700000000000003</v>
      </c>
      <c r="K140" s="38">
        <v>145574.1</v>
      </c>
      <c r="L140" s="40">
        <v>44.1</v>
      </c>
      <c r="M140" s="40">
        <v>7.3999999999999986</v>
      </c>
      <c r="N140" s="41">
        <v>190548.86000000002</v>
      </c>
      <c r="O140" s="42">
        <v>35.590000000000003</v>
      </c>
      <c r="P140" s="30">
        <v>-1.1099999999999994</v>
      </c>
    </row>
    <row r="141" spans="1:16" x14ac:dyDescent="0.25">
      <c r="A141" s="16" t="s">
        <v>109</v>
      </c>
      <c r="B141" s="16" t="s">
        <v>110</v>
      </c>
      <c r="C141" s="16" t="s">
        <v>111</v>
      </c>
      <c r="D141" s="16" t="s">
        <v>112</v>
      </c>
      <c r="E141" s="29">
        <v>228</v>
      </c>
      <c r="F141" s="29">
        <v>0</v>
      </c>
      <c r="G141" s="16" t="s">
        <v>938</v>
      </c>
      <c r="H141" s="37">
        <v>31730.5</v>
      </c>
      <c r="I141" s="38">
        <v>360176.64000000001</v>
      </c>
      <c r="J141" s="39">
        <v>42.96</v>
      </c>
      <c r="K141" s="38">
        <v>382981.12</v>
      </c>
      <c r="L141" s="40">
        <v>45.68</v>
      </c>
      <c r="M141" s="40">
        <v>2.7199999999999989</v>
      </c>
      <c r="N141" s="41">
        <v>412158.37</v>
      </c>
      <c r="O141" s="42">
        <v>36.79</v>
      </c>
      <c r="P141" s="30">
        <v>-6.1700000000000017</v>
      </c>
    </row>
    <row r="142" spans="1:16" x14ac:dyDescent="0.25">
      <c r="A142" s="16" t="s">
        <v>109</v>
      </c>
      <c r="B142" s="16" t="s">
        <v>110</v>
      </c>
      <c r="C142" s="16" t="s">
        <v>199</v>
      </c>
      <c r="D142" s="16" t="s">
        <v>200</v>
      </c>
      <c r="E142" s="29">
        <v>71</v>
      </c>
      <c r="F142" s="29">
        <v>0</v>
      </c>
      <c r="G142" s="16" t="s">
        <v>938</v>
      </c>
      <c r="H142" s="37">
        <v>21744.19</v>
      </c>
      <c r="I142" s="38">
        <v>71384.099999999991</v>
      </c>
      <c r="J142" s="39">
        <v>40.33</v>
      </c>
      <c r="K142" s="38">
        <v>80021.7</v>
      </c>
      <c r="L142" s="40">
        <v>45.21</v>
      </c>
      <c r="M142" s="40">
        <v>4.8800000000000026</v>
      </c>
      <c r="N142" s="41">
        <v>103420.79999999999</v>
      </c>
      <c r="O142" s="42">
        <v>36.479999999999997</v>
      </c>
      <c r="P142" s="30">
        <v>-3.8500000000000014</v>
      </c>
    </row>
    <row r="143" spans="1:16" x14ac:dyDescent="0.25">
      <c r="A143" s="16" t="s">
        <v>109</v>
      </c>
      <c r="B143" s="16" t="s">
        <v>110</v>
      </c>
      <c r="C143" s="16" t="s">
        <v>127</v>
      </c>
      <c r="D143" s="16" t="s">
        <v>128</v>
      </c>
      <c r="E143" s="29">
        <v>2513</v>
      </c>
      <c r="F143" s="29">
        <v>0</v>
      </c>
      <c r="G143" s="16" t="s">
        <v>938</v>
      </c>
      <c r="H143" s="37">
        <v>427710.75</v>
      </c>
      <c r="I143" s="38">
        <v>3226786.22</v>
      </c>
      <c r="J143" s="39">
        <v>42.14</v>
      </c>
      <c r="K143" s="38">
        <v>3514700.6999999997</v>
      </c>
      <c r="L143" s="40">
        <v>45.9</v>
      </c>
      <c r="M143" s="40">
        <v>3.759999999999998</v>
      </c>
      <c r="N143" s="41">
        <v>3845143.4199999995</v>
      </c>
      <c r="O143" s="42">
        <v>36.979999999999997</v>
      </c>
      <c r="P143" s="30">
        <v>-5.1600000000000037</v>
      </c>
    </row>
    <row r="144" spans="1:16" x14ac:dyDescent="0.25">
      <c r="A144" s="16" t="s">
        <v>109</v>
      </c>
      <c r="B144" s="16" t="s">
        <v>110</v>
      </c>
      <c r="C144" s="16" t="s">
        <v>424</v>
      </c>
      <c r="D144" s="16" t="s">
        <v>425</v>
      </c>
      <c r="E144" s="29">
        <v>0</v>
      </c>
      <c r="F144" s="29">
        <v>860</v>
      </c>
      <c r="G144" s="16" t="s">
        <v>297</v>
      </c>
      <c r="H144" s="37">
        <v>238611.72</v>
      </c>
      <c r="I144" s="38">
        <v>1104250.56</v>
      </c>
      <c r="J144" s="39">
        <v>20.440000000000001</v>
      </c>
      <c r="K144" s="38">
        <v>1244172.72</v>
      </c>
      <c r="L144" s="40">
        <v>23.03</v>
      </c>
      <c r="M144" s="40">
        <v>2.59</v>
      </c>
      <c r="N144" s="41">
        <v>1413901.23</v>
      </c>
      <c r="O144" s="42">
        <v>18.57</v>
      </c>
      <c r="P144" s="30">
        <v>-1.870000000000001</v>
      </c>
    </row>
    <row r="145" spans="1:16" x14ac:dyDescent="0.25">
      <c r="A145" s="16" t="s">
        <v>109</v>
      </c>
      <c r="B145" s="16" t="s">
        <v>110</v>
      </c>
      <c r="C145" s="16" t="s">
        <v>685</v>
      </c>
      <c r="D145" s="16" t="s">
        <v>686</v>
      </c>
      <c r="E145" s="29">
        <v>11</v>
      </c>
      <c r="F145" s="29">
        <v>0</v>
      </c>
      <c r="G145" s="16" t="s">
        <v>938</v>
      </c>
      <c r="H145" s="37">
        <v>12862.45</v>
      </c>
      <c r="I145" s="38">
        <v>0</v>
      </c>
      <c r="J145" s="39">
        <v>25.29</v>
      </c>
      <c r="K145" s="38">
        <v>0</v>
      </c>
      <c r="L145" s="40">
        <v>37.82</v>
      </c>
      <c r="M145" s="40">
        <v>12.530000000000001</v>
      </c>
      <c r="N145" s="41">
        <v>5121.4799999999996</v>
      </c>
      <c r="O145" s="42">
        <v>32.83</v>
      </c>
      <c r="P145" s="30">
        <v>7.5399999999999991</v>
      </c>
    </row>
    <row r="146" spans="1:16" x14ac:dyDescent="0.25">
      <c r="A146" s="16" t="s">
        <v>109</v>
      </c>
      <c r="B146" s="16" t="s">
        <v>110</v>
      </c>
      <c r="C146" s="16" t="s">
        <v>562</v>
      </c>
      <c r="D146" s="16" t="s">
        <v>563</v>
      </c>
      <c r="E146" s="29">
        <v>210</v>
      </c>
      <c r="F146" s="29">
        <v>53</v>
      </c>
      <c r="G146" s="16" t="s">
        <v>939</v>
      </c>
      <c r="H146" s="37">
        <v>145125.66</v>
      </c>
      <c r="I146" s="38">
        <v>0</v>
      </c>
      <c r="J146" s="39">
        <v>48.58</v>
      </c>
      <c r="K146" s="38">
        <v>0</v>
      </c>
      <c r="L146" s="40">
        <v>60.81</v>
      </c>
      <c r="M146" s="40">
        <v>12.230000000000004</v>
      </c>
      <c r="N146" s="41">
        <v>68106.959999999992</v>
      </c>
      <c r="O146" s="42">
        <v>55.07</v>
      </c>
      <c r="P146" s="30">
        <v>6.490000000000002</v>
      </c>
    </row>
    <row r="147" spans="1:16" x14ac:dyDescent="0.25">
      <c r="A147" s="16" t="s">
        <v>109</v>
      </c>
      <c r="B147" s="16" t="s">
        <v>110</v>
      </c>
      <c r="C147" s="16" t="s">
        <v>273</v>
      </c>
      <c r="D147" s="16" t="s">
        <v>274</v>
      </c>
      <c r="E147" s="29">
        <v>167</v>
      </c>
      <c r="F147" s="29">
        <v>0</v>
      </c>
      <c r="G147" s="16" t="s">
        <v>938</v>
      </c>
      <c r="H147" s="37">
        <v>47307.18</v>
      </c>
      <c r="I147" s="38">
        <v>147447.59</v>
      </c>
      <c r="J147" s="39">
        <v>38.69</v>
      </c>
      <c r="K147" s="38">
        <v>170923.35</v>
      </c>
      <c r="L147" s="40">
        <v>44.85</v>
      </c>
      <c r="M147" s="40">
        <v>6.1600000000000037</v>
      </c>
      <c r="N147" s="41">
        <v>204453.18</v>
      </c>
      <c r="O147" s="42">
        <v>36.18</v>
      </c>
      <c r="P147" s="30">
        <v>-2.509999999999998</v>
      </c>
    </row>
    <row r="148" spans="1:16" x14ac:dyDescent="0.25">
      <c r="A148" s="16" t="s">
        <v>109</v>
      </c>
      <c r="B148" s="16" t="s">
        <v>110</v>
      </c>
      <c r="C148" s="16" t="s">
        <v>703</v>
      </c>
      <c r="D148" s="16" t="s">
        <v>704</v>
      </c>
      <c r="E148" s="29">
        <v>277</v>
      </c>
      <c r="F148" s="29">
        <v>73</v>
      </c>
      <c r="G148" s="16" t="s">
        <v>939</v>
      </c>
      <c r="H148" s="37">
        <v>33521.21</v>
      </c>
      <c r="I148" s="38">
        <v>0</v>
      </c>
      <c r="J148" s="39">
        <v>40.93</v>
      </c>
      <c r="K148" s="38">
        <v>0</v>
      </c>
      <c r="L148" s="40">
        <v>42.48</v>
      </c>
      <c r="M148" s="40">
        <v>1.5499999999999972</v>
      </c>
      <c r="N148" s="45">
        <v>0</v>
      </c>
      <c r="O148" s="42">
        <v>42.48</v>
      </c>
      <c r="P148" s="30">
        <v>1.5499999999999972</v>
      </c>
    </row>
    <row r="149" spans="1:16" x14ac:dyDescent="0.25">
      <c r="A149" s="16" t="s">
        <v>101</v>
      </c>
      <c r="B149" s="16" t="s">
        <v>102</v>
      </c>
      <c r="C149" s="16" t="s">
        <v>418</v>
      </c>
      <c r="D149" s="16" t="s">
        <v>419</v>
      </c>
      <c r="E149" s="29">
        <v>96</v>
      </c>
      <c r="F149" s="29">
        <v>0</v>
      </c>
      <c r="G149" s="16" t="s">
        <v>938</v>
      </c>
      <c r="H149" s="37">
        <v>59043.31</v>
      </c>
      <c r="I149" s="38">
        <v>133631.59999999998</v>
      </c>
      <c r="J149" s="39">
        <v>35.119999999999997</v>
      </c>
      <c r="K149" s="38">
        <v>174953.9</v>
      </c>
      <c r="L149" s="40">
        <v>45.98</v>
      </c>
      <c r="M149" s="40">
        <v>10.86</v>
      </c>
      <c r="N149" s="41">
        <v>189556.57</v>
      </c>
      <c r="O149" s="42">
        <v>37.03</v>
      </c>
      <c r="P149" s="30">
        <v>1.9100000000000037</v>
      </c>
    </row>
    <row r="150" spans="1:16" x14ac:dyDescent="0.25">
      <c r="A150" s="16" t="s">
        <v>101</v>
      </c>
      <c r="B150" s="16" t="s">
        <v>102</v>
      </c>
      <c r="C150" s="16" t="s">
        <v>649</v>
      </c>
      <c r="D150" s="16" t="s">
        <v>650</v>
      </c>
      <c r="E150" s="29">
        <v>0</v>
      </c>
      <c r="F150" s="29">
        <v>46</v>
      </c>
      <c r="G150" s="16" t="s">
        <v>297</v>
      </c>
      <c r="H150" s="37">
        <v>64256.18</v>
      </c>
      <c r="I150" s="38">
        <v>68372.88</v>
      </c>
      <c r="J150" s="39">
        <v>13.88</v>
      </c>
      <c r="K150" s="38">
        <v>99702.239999999991</v>
      </c>
      <c r="L150" s="40">
        <v>20.239999999999998</v>
      </c>
      <c r="M150" s="40">
        <v>6.3599999999999977</v>
      </c>
      <c r="N150" s="41">
        <v>119943.84999999999</v>
      </c>
      <c r="O150" s="42">
        <v>16.329999999999998</v>
      </c>
      <c r="P150" s="30">
        <v>2.4499999999999975</v>
      </c>
    </row>
    <row r="151" spans="1:16" x14ac:dyDescent="0.25">
      <c r="A151" s="16" t="s">
        <v>101</v>
      </c>
      <c r="B151" s="16" t="s">
        <v>102</v>
      </c>
      <c r="C151" s="16" t="s">
        <v>723</v>
      </c>
      <c r="D151" s="16" t="s">
        <v>724</v>
      </c>
      <c r="E151" s="29">
        <v>8</v>
      </c>
      <c r="F151" s="29">
        <v>0</v>
      </c>
      <c r="G151" s="16" t="s">
        <v>938</v>
      </c>
      <c r="H151" s="37">
        <v>2992.25</v>
      </c>
      <c r="I151" s="38">
        <v>9110.7799999999988</v>
      </c>
      <c r="J151" s="39">
        <v>22.06</v>
      </c>
      <c r="K151" s="38">
        <v>10808.210000000001</v>
      </c>
      <c r="L151" s="40">
        <v>26.17</v>
      </c>
      <c r="M151" s="40">
        <v>4.110000000000003</v>
      </c>
      <c r="N151" s="41">
        <v>12406.800000000001</v>
      </c>
      <c r="O151" s="42">
        <v>21.1</v>
      </c>
      <c r="P151" s="30">
        <v>-0.9599999999999973</v>
      </c>
    </row>
    <row r="152" spans="1:16" x14ac:dyDescent="0.25">
      <c r="A152" s="16" t="s">
        <v>101</v>
      </c>
      <c r="B152" s="16" t="s">
        <v>102</v>
      </c>
      <c r="C152" s="16" t="s">
        <v>677</v>
      </c>
      <c r="D152" s="16" t="s">
        <v>678</v>
      </c>
      <c r="E152" s="29">
        <v>11</v>
      </c>
      <c r="F152" s="29">
        <v>0</v>
      </c>
      <c r="G152" s="16" t="s">
        <v>938</v>
      </c>
      <c r="H152" s="37">
        <v>3484.45</v>
      </c>
      <c r="I152" s="38">
        <v>12038</v>
      </c>
      <c r="J152" s="39">
        <v>26</v>
      </c>
      <c r="K152" s="38">
        <v>13751.1</v>
      </c>
      <c r="L152" s="40">
        <v>29.7</v>
      </c>
      <c r="M152" s="40">
        <v>3.6999999999999993</v>
      </c>
      <c r="N152" s="41">
        <v>16501.55</v>
      </c>
      <c r="O152" s="42">
        <v>23.95</v>
      </c>
      <c r="P152" s="30">
        <v>-2.0500000000000007</v>
      </c>
    </row>
    <row r="153" spans="1:16" x14ac:dyDescent="0.25">
      <c r="A153" s="16" t="s">
        <v>101</v>
      </c>
      <c r="B153" s="16" t="s">
        <v>102</v>
      </c>
      <c r="C153" s="16" t="s">
        <v>843</v>
      </c>
      <c r="D153" s="16" t="s">
        <v>844</v>
      </c>
      <c r="E153" s="29">
        <v>13</v>
      </c>
      <c r="F153" s="29">
        <v>0</v>
      </c>
      <c r="G153" s="16" t="s">
        <v>938</v>
      </c>
      <c r="H153" s="37">
        <v>9650.7999999999993</v>
      </c>
      <c r="I153" s="38">
        <v>0</v>
      </c>
      <c r="J153" s="39">
        <v>8.44</v>
      </c>
      <c r="K153" s="38">
        <v>0</v>
      </c>
      <c r="L153" s="40">
        <v>14.11</v>
      </c>
      <c r="M153" s="40">
        <v>5.67</v>
      </c>
      <c r="N153" s="41">
        <v>0</v>
      </c>
      <c r="O153" s="42">
        <v>14.11</v>
      </c>
      <c r="P153" s="30">
        <v>5.67</v>
      </c>
    </row>
    <row r="154" spans="1:16" x14ac:dyDescent="0.25">
      <c r="A154" s="16" t="s">
        <v>101</v>
      </c>
      <c r="B154" s="16" t="s">
        <v>102</v>
      </c>
      <c r="C154" s="16" t="s">
        <v>847</v>
      </c>
      <c r="D154" s="16" t="s">
        <v>848</v>
      </c>
      <c r="E154" s="29">
        <v>6</v>
      </c>
      <c r="F154" s="29">
        <v>0</v>
      </c>
      <c r="G154" s="16" t="s">
        <v>938</v>
      </c>
      <c r="H154" s="37">
        <v>6801.97</v>
      </c>
      <c r="I154" s="38">
        <v>0</v>
      </c>
      <c r="J154" s="39">
        <v>7.98</v>
      </c>
      <c r="K154" s="38">
        <v>0</v>
      </c>
      <c r="L154" s="40">
        <v>15.1</v>
      </c>
      <c r="M154" s="40">
        <v>7.1199999999999992</v>
      </c>
      <c r="N154" s="41">
        <v>0</v>
      </c>
      <c r="O154" s="42">
        <v>15.1</v>
      </c>
      <c r="P154" s="30">
        <v>7.1199999999999992</v>
      </c>
    </row>
    <row r="155" spans="1:16" x14ac:dyDescent="0.25">
      <c r="A155" s="16" t="s">
        <v>101</v>
      </c>
      <c r="B155" s="16" t="s">
        <v>102</v>
      </c>
      <c r="C155" s="16" t="s">
        <v>103</v>
      </c>
      <c r="D155" s="16" t="s">
        <v>104</v>
      </c>
      <c r="E155" s="29">
        <v>4</v>
      </c>
      <c r="F155" s="29">
        <v>0</v>
      </c>
      <c r="G155" s="16" t="s">
        <v>938</v>
      </c>
      <c r="H155" s="37">
        <v>1236.74</v>
      </c>
      <c r="I155" s="38">
        <v>19955.3</v>
      </c>
      <c r="J155" s="39">
        <v>43.1</v>
      </c>
      <c r="K155" s="38">
        <v>20997.05</v>
      </c>
      <c r="L155" s="40">
        <v>45.35</v>
      </c>
      <c r="M155" s="40">
        <v>2.25</v>
      </c>
      <c r="N155" s="41">
        <v>21766.62</v>
      </c>
      <c r="O155" s="42">
        <v>36.46</v>
      </c>
      <c r="P155" s="30">
        <v>-6.6400000000000006</v>
      </c>
    </row>
    <row r="156" spans="1:16" x14ac:dyDescent="0.25">
      <c r="A156" s="16" t="s">
        <v>57</v>
      </c>
      <c r="B156" s="16" t="s">
        <v>58</v>
      </c>
      <c r="C156" s="16" t="s">
        <v>59</v>
      </c>
      <c r="D156" s="16" t="s">
        <v>60</v>
      </c>
      <c r="E156" s="29">
        <v>1556</v>
      </c>
      <c r="F156" s="29">
        <v>0</v>
      </c>
      <c r="G156" s="16" t="s">
        <v>938</v>
      </c>
      <c r="H156" s="37">
        <v>146604.64000000001</v>
      </c>
      <c r="I156" s="38">
        <v>2869521.12</v>
      </c>
      <c r="J156" s="39">
        <v>44.28</v>
      </c>
      <c r="K156" s="38">
        <v>3002369.32</v>
      </c>
      <c r="L156" s="40">
        <v>46.33</v>
      </c>
      <c r="M156" s="40">
        <v>2.0499999999999972</v>
      </c>
      <c r="N156" s="41">
        <v>3062177.74</v>
      </c>
      <c r="O156" s="42">
        <v>37.270000000000003</v>
      </c>
      <c r="P156" s="30">
        <v>-7.009999999999998</v>
      </c>
    </row>
    <row r="157" spans="1:16" x14ac:dyDescent="0.25">
      <c r="A157" s="16" t="s">
        <v>57</v>
      </c>
      <c r="B157" s="16" t="s">
        <v>58</v>
      </c>
      <c r="C157" s="16" t="s">
        <v>334</v>
      </c>
      <c r="D157" s="16" t="s">
        <v>335</v>
      </c>
      <c r="E157" s="29">
        <v>0</v>
      </c>
      <c r="F157" s="29">
        <v>561</v>
      </c>
      <c r="G157" s="16" t="s">
        <v>297</v>
      </c>
      <c r="H157" s="37">
        <v>77391.92</v>
      </c>
      <c r="I157" s="38">
        <v>1184434.24</v>
      </c>
      <c r="J157" s="39">
        <v>22.64</v>
      </c>
      <c r="K157" s="38">
        <v>1251398.7200000002</v>
      </c>
      <c r="L157" s="40">
        <v>23.92</v>
      </c>
      <c r="M157" s="40">
        <v>1.2800000000000011</v>
      </c>
      <c r="N157" s="41">
        <v>1291020.5</v>
      </c>
      <c r="O157" s="42">
        <v>19.25</v>
      </c>
      <c r="P157" s="30">
        <v>-3.3900000000000006</v>
      </c>
    </row>
    <row r="158" spans="1:16" x14ac:dyDescent="0.25">
      <c r="A158" s="16" t="s">
        <v>57</v>
      </c>
      <c r="B158" s="16" t="s">
        <v>58</v>
      </c>
      <c r="C158" s="16" t="s">
        <v>348</v>
      </c>
      <c r="D158" s="16" t="s">
        <v>349</v>
      </c>
      <c r="E158" s="29">
        <v>599</v>
      </c>
      <c r="F158" s="29">
        <v>0</v>
      </c>
      <c r="G158" s="16" t="s">
        <v>938</v>
      </c>
      <c r="H158" s="37">
        <v>258706.75</v>
      </c>
      <c r="I158" s="38">
        <v>342148.95</v>
      </c>
      <c r="J158" s="39">
        <v>36.81</v>
      </c>
      <c r="K158" s="38">
        <v>425803.95</v>
      </c>
      <c r="L158" s="40">
        <v>45.81</v>
      </c>
      <c r="M158" s="40">
        <v>9</v>
      </c>
      <c r="N158" s="41">
        <v>597411.89999999991</v>
      </c>
      <c r="O158" s="42">
        <v>36.979999999999997</v>
      </c>
      <c r="P158" s="30">
        <v>0.1699999999999946</v>
      </c>
    </row>
    <row r="159" spans="1:16" x14ac:dyDescent="0.25">
      <c r="A159" s="16" t="s">
        <v>57</v>
      </c>
      <c r="B159" s="16" t="s">
        <v>58</v>
      </c>
      <c r="C159" s="16" t="s">
        <v>634</v>
      </c>
      <c r="D159" s="16" t="s">
        <v>635</v>
      </c>
      <c r="E159" s="29">
        <v>0</v>
      </c>
      <c r="F159" s="29">
        <v>177</v>
      </c>
      <c r="G159" s="16" t="s">
        <v>297</v>
      </c>
      <c r="H159" s="37">
        <v>164712.95000000001</v>
      </c>
      <c r="I159" s="38">
        <v>70684.2</v>
      </c>
      <c r="J159" s="39">
        <v>14.68</v>
      </c>
      <c r="K159" s="38">
        <v>103089.15</v>
      </c>
      <c r="L159" s="40">
        <v>21.41</v>
      </c>
      <c r="M159" s="40">
        <v>6.73</v>
      </c>
      <c r="N159" s="41">
        <v>183711.03</v>
      </c>
      <c r="O159" s="42">
        <v>17.309999999999999</v>
      </c>
      <c r="P159" s="30">
        <v>2.629999999999999</v>
      </c>
    </row>
    <row r="160" spans="1:16" x14ac:dyDescent="0.25">
      <c r="A160" s="16" t="s">
        <v>57</v>
      </c>
      <c r="B160" s="16" t="s">
        <v>58</v>
      </c>
      <c r="C160" s="16" t="s">
        <v>574</v>
      </c>
      <c r="D160" s="16" t="s">
        <v>575</v>
      </c>
      <c r="E160" s="29">
        <v>55</v>
      </c>
      <c r="F160" s="29">
        <v>0</v>
      </c>
      <c r="G160" s="16" t="s">
        <v>938</v>
      </c>
      <c r="H160" s="37">
        <v>38734.730000000003</v>
      </c>
      <c r="I160" s="38">
        <v>27161</v>
      </c>
      <c r="J160" s="39">
        <v>31.4</v>
      </c>
      <c r="K160" s="38">
        <v>39011.5</v>
      </c>
      <c r="L160" s="40">
        <v>45.1</v>
      </c>
      <c r="M160" s="40">
        <v>13.700000000000003</v>
      </c>
      <c r="N160" s="41">
        <v>56050.380000000005</v>
      </c>
      <c r="O160" s="42">
        <v>36.42</v>
      </c>
      <c r="P160" s="30">
        <v>5.0200000000000031</v>
      </c>
    </row>
    <row r="161" spans="1:16" x14ac:dyDescent="0.25">
      <c r="A161" s="16" t="s">
        <v>57</v>
      </c>
      <c r="B161" s="16" t="s">
        <v>58</v>
      </c>
      <c r="C161" s="16" t="s">
        <v>89</v>
      </c>
      <c r="D161" s="16" t="s">
        <v>90</v>
      </c>
      <c r="E161" s="29">
        <v>21</v>
      </c>
      <c r="F161" s="29">
        <v>0</v>
      </c>
      <c r="G161" s="16" t="s">
        <v>938</v>
      </c>
      <c r="H161" s="37">
        <v>2468.84</v>
      </c>
      <c r="I161" s="38">
        <v>48199.479999999996</v>
      </c>
      <c r="J161" s="39">
        <v>43.58</v>
      </c>
      <c r="K161" s="38">
        <v>50311.94</v>
      </c>
      <c r="L161" s="40">
        <v>45.49</v>
      </c>
      <c r="M161" s="40">
        <v>1.9100000000000037</v>
      </c>
      <c r="N161" s="41">
        <v>51967.200000000004</v>
      </c>
      <c r="O161" s="42">
        <v>36.700000000000003</v>
      </c>
      <c r="P161" s="30">
        <v>-6.8799999999999955</v>
      </c>
    </row>
    <row r="162" spans="1:16" x14ac:dyDescent="0.25">
      <c r="A162" s="16" t="s">
        <v>83</v>
      </c>
      <c r="B162" s="16" t="s">
        <v>84</v>
      </c>
      <c r="C162" s="16" t="s">
        <v>729</v>
      </c>
      <c r="D162" s="16" t="s">
        <v>730</v>
      </c>
      <c r="E162" s="29">
        <v>41</v>
      </c>
      <c r="F162" s="29">
        <v>12</v>
      </c>
      <c r="G162" s="16" t="s">
        <v>939</v>
      </c>
      <c r="H162" s="37">
        <v>53631.07</v>
      </c>
      <c r="I162" s="38">
        <v>29897.66</v>
      </c>
      <c r="J162" s="39">
        <v>38.620000000000005</v>
      </c>
      <c r="K162" s="38">
        <v>39038.47</v>
      </c>
      <c r="L162" s="40">
        <v>50.43</v>
      </c>
      <c r="M162" s="40">
        <v>11.809999999999995</v>
      </c>
      <c r="N162" s="41">
        <v>53797.680000000008</v>
      </c>
      <c r="O162" s="42">
        <v>46.5</v>
      </c>
      <c r="P162" s="30">
        <v>7.8799999999999955</v>
      </c>
    </row>
    <row r="163" spans="1:16" x14ac:dyDescent="0.25">
      <c r="A163" s="16" t="s">
        <v>83</v>
      </c>
      <c r="B163" s="16" t="s">
        <v>84</v>
      </c>
      <c r="C163" s="16" t="s">
        <v>85</v>
      </c>
      <c r="D163" s="16" t="s">
        <v>86</v>
      </c>
      <c r="E163" s="29">
        <v>47</v>
      </c>
      <c r="F163" s="29">
        <v>29</v>
      </c>
      <c r="G163" s="16" t="s">
        <v>939</v>
      </c>
      <c r="H163" s="37">
        <v>36024.769999999997</v>
      </c>
      <c r="I163" s="38">
        <v>155073.14000000001</v>
      </c>
      <c r="J163" s="39">
        <v>60.71</v>
      </c>
      <c r="K163" s="38">
        <v>173760.86</v>
      </c>
      <c r="L163" s="40">
        <v>68.03</v>
      </c>
      <c r="M163" s="40">
        <v>7.32</v>
      </c>
      <c r="N163" s="41">
        <v>204858.73</v>
      </c>
      <c r="O163" s="42">
        <v>54.89</v>
      </c>
      <c r="P163" s="30">
        <v>-5.82</v>
      </c>
    </row>
    <row r="164" spans="1:16" x14ac:dyDescent="0.25">
      <c r="A164" s="16" t="s">
        <v>241</v>
      </c>
      <c r="B164" s="16" t="s">
        <v>242</v>
      </c>
      <c r="C164" s="16" t="s">
        <v>580</v>
      </c>
      <c r="D164" s="16" t="s">
        <v>581</v>
      </c>
      <c r="E164" s="29">
        <v>113</v>
      </c>
      <c r="F164" s="29">
        <v>61</v>
      </c>
      <c r="G164" s="16" t="s">
        <v>939</v>
      </c>
      <c r="H164" s="37">
        <v>131583.67999999999</v>
      </c>
      <c r="I164" s="38">
        <v>67345.920000000013</v>
      </c>
      <c r="J164" s="39">
        <v>48.230000000000004</v>
      </c>
      <c r="K164" s="38">
        <v>88543.200000000012</v>
      </c>
      <c r="L164" s="40">
        <v>63.410000000000004</v>
      </c>
      <c r="M164" s="40">
        <v>15.18</v>
      </c>
      <c r="N164" s="41">
        <v>148936.75</v>
      </c>
      <c r="O164" s="42">
        <v>55.1</v>
      </c>
      <c r="P164" s="30">
        <v>6.8699999999999974</v>
      </c>
    </row>
    <row r="165" spans="1:16" x14ac:dyDescent="0.25">
      <c r="A165" s="16" t="s">
        <v>241</v>
      </c>
      <c r="B165" s="16" t="s">
        <v>242</v>
      </c>
      <c r="C165" s="16" t="s">
        <v>243</v>
      </c>
      <c r="D165" s="16" t="s">
        <v>244</v>
      </c>
      <c r="E165" s="29">
        <v>33</v>
      </c>
      <c r="F165" s="29">
        <v>0</v>
      </c>
      <c r="G165" s="16" t="s">
        <v>938</v>
      </c>
      <c r="H165" s="37">
        <v>10235.61</v>
      </c>
      <c r="I165" s="38">
        <v>34439.22</v>
      </c>
      <c r="J165" s="39">
        <v>39.18</v>
      </c>
      <c r="K165" s="38">
        <v>39317.67</v>
      </c>
      <c r="L165" s="40">
        <v>44.73</v>
      </c>
      <c r="M165" s="40">
        <v>5.5499999999999972</v>
      </c>
      <c r="N165" s="41">
        <v>47684.54</v>
      </c>
      <c r="O165" s="42">
        <v>36.07</v>
      </c>
      <c r="P165" s="30">
        <v>-3.1099999999999994</v>
      </c>
    </row>
    <row r="166" spans="1:16" x14ac:dyDescent="0.25">
      <c r="A166" s="16" t="s">
        <v>241</v>
      </c>
      <c r="B166" s="16" t="s">
        <v>242</v>
      </c>
      <c r="C166" s="16" t="s">
        <v>370</v>
      </c>
      <c r="D166" s="16" t="s">
        <v>371</v>
      </c>
      <c r="E166" s="29">
        <v>110</v>
      </c>
      <c r="F166" s="29">
        <v>0</v>
      </c>
      <c r="G166" s="16" t="s">
        <v>938</v>
      </c>
      <c r="H166" s="37">
        <v>57521.95</v>
      </c>
      <c r="I166" s="38">
        <v>93559.84</v>
      </c>
      <c r="J166" s="39">
        <v>36.04</v>
      </c>
      <c r="K166" s="38">
        <v>116949.79999999999</v>
      </c>
      <c r="L166" s="40">
        <v>45.05</v>
      </c>
      <c r="M166" s="40">
        <v>9.009999999999998</v>
      </c>
      <c r="N166" s="41">
        <v>149943.75</v>
      </c>
      <c r="O166" s="42">
        <v>36.35</v>
      </c>
      <c r="P166" s="30">
        <v>0.31000000000000227</v>
      </c>
    </row>
    <row r="167" spans="1:16" x14ac:dyDescent="0.25">
      <c r="A167" s="16" t="s">
        <v>241</v>
      </c>
      <c r="B167" s="16" t="s">
        <v>242</v>
      </c>
      <c r="C167" s="16" t="s">
        <v>440</v>
      </c>
      <c r="D167" s="16" t="s">
        <v>441</v>
      </c>
      <c r="E167" s="29">
        <v>0</v>
      </c>
      <c r="F167" s="29">
        <v>86</v>
      </c>
      <c r="G167" s="16" t="s">
        <v>297</v>
      </c>
      <c r="H167" s="37">
        <v>46418.12</v>
      </c>
      <c r="I167" s="38">
        <v>173662.92</v>
      </c>
      <c r="J167" s="39">
        <v>20.34</v>
      </c>
      <c r="K167" s="38">
        <v>203460.53999999998</v>
      </c>
      <c r="L167" s="40">
        <v>23.83</v>
      </c>
      <c r="M167" s="40">
        <v>3.4899999999999984</v>
      </c>
      <c r="N167" s="41">
        <v>225506.19</v>
      </c>
      <c r="O167" s="42">
        <v>19.21</v>
      </c>
      <c r="P167" s="30">
        <v>-1.129999999999999</v>
      </c>
    </row>
    <row r="168" spans="1:16" x14ac:dyDescent="0.25">
      <c r="A168" s="16" t="s">
        <v>35</v>
      </c>
      <c r="B168" s="16" t="s">
        <v>36</v>
      </c>
      <c r="C168" s="16" t="s">
        <v>833</v>
      </c>
      <c r="D168" s="16" t="s">
        <v>834</v>
      </c>
      <c r="E168" s="29">
        <v>12</v>
      </c>
      <c r="F168" s="29">
        <v>0</v>
      </c>
      <c r="G168" s="16" t="s">
        <v>938</v>
      </c>
      <c r="H168" s="37">
        <v>10266.51</v>
      </c>
      <c r="I168" s="38">
        <v>5979.24</v>
      </c>
      <c r="J168" s="39">
        <v>9.77</v>
      </c>
      <c r="K168" s="38">
        <v>12980.52</v>
      </c>
      <c r="L168" s="40">
        <v>21.21</v>
      </c>
      <c r="M168" s="40">
        <v>11.440000000000001</v>
      </c>
      <c r="N168" s="41">
        <v>14158.800000000001</v>
      </c>
      <c r="O168" s="42">
        <v>17.100000000000001</v>
      </c>
      <c r="P168" s="30">
        <v>7.3300000000000018</v>
      </c>
    </row>
    <row r="169" spans="1:16" x14ac:dyDescent="0.25">
      <c r="A169" s="16" t="s">
        <v>35</v>
      </c>
      <c r="B169" s="16" t="s">
        <v>36</v>
      </c>
      <c r="C169" s="16" t="s">
        <v>39</v>
      </c>
      <c r="D169" s="16" t="s">
        <v>40</v>
      </c>
      <c r="E169" s="29">
        <v>316</v>
      </c>
      <c r="F169" s="29">
        <v>0</v>
      </c>
      <c r="G169" s="16" t="s">
        <v>938</v>
      </c>
      <c r="H169" s="37">
        <v>10561.57</v>
      </c>
      <c r="I169" s="38">
        <v>635263.16</v>
      </c>
      <c r="J169" s="39">
        <v>45.64</v>
      </c>
      <c r="K169" s="38">
        <v>645006.46000000008</v>
      </c>
      <c r="L169" s="40">
        <v>46.34</v>
      </c>
      <c r="M169" s="40">
        <v>0.70000000000000284</v>
      </c>
      <c r="N169" s="41">
        <v>655952</v>
      </c>
      <c r="O169" s="42">
        <v>37.270000000000003</v>
      </c>
      <c r="P169" s="30">
        <v>-8.3699999999999974</v>
      </c>
    </row>
    <row r="170" spans="1:16" x14ac:dyDescent="0.25">
      <c r="A170" s="16" t="s">
        <v>35</v>
      </c>
      <c r="B170" s="16" t="s">
        <v>36</v>
      </c>
      <c r="C170" s="16" t="s">
        <v>298</v>
      </c>
      <c r="D170" s="16" t="s">
        <v>299</v>
      </c>
      <c r="E170" s="29">
        <v>0</v>
      </c>
      <c r="F170" s="29">
        <v>119</v>
      </c>
      <c r="G170" s="16" t="s">
        <v>297</v>
      </c>
      <c r="H170" s="37">
        <v>6730.93</v>
      </c>
      <c r="I170" s="38">
        <v>360780.83999999997</v>
      </c>
      <c r="J170" s="39">
        <v>23.47</v>
      </c>
      <c r="K170" s="38">
        <v>366929.64</v>
      </c>
      <c r="L170" s="40">
        <v>23.87</v>
      </c>
      <c r="M170" s="40">
        <v>0.40000000000000213</v>
      </c>
      <c r="N170" s="41">
        <v>372693.21</v>
      </c>
      <c r="O170" s="42">
        <v>19.21</v>
      </c>
      <c r="P170" s="30">
        <v>-4.259999999999998</v>
      </c>
    </row>
    <row r="171" spans="1:16" x14ac:dyDescent="0.25">
      <c r="A171" s="16" t="s">
        <v>35</v>
      </c>
      <c r="B171" s="16" t="s">
        <v>36</v>
      </c>
      <c r="C171" s="16" t="s">
        <v>476</v>
      </c>
      <c r="D171" s="16" t="s">
        <v>477</v>
      </c>
      <c r="E171" s="29">
        <v>1382</v>
      </c>
      <c r="F171" s="29">
        <v>0</v>
      </c>
      <c r="G171" s="16" t="s">
        <v>938</v>
      </c>
      <c r="H171" s="37">
        <v>578772.06000000006</v>
      </c>
      <c r="I171" s="38">
        <v>1457825.04</v>
      </c>
      <c r="J171" s="39">
        <v>34.020000000000003</v>
      </c>
      <c r="K171" s="38">
        <v>1845207.12</v>
      </c>
      <c r="L171" s="40">
        <v>43.06</v>
      </c>
      <c r="M171" s="40">
        <v>9.0399999999999991</v>
      </c>
      <c r="N171" s="41">
        <v>2022197.09</v>
      </c>
      <c r="O171" s="42">
        <v>34.67</v>
      </c>
      <c r="P171" s="30">
        <v>0.64999999999999858</v>
      </c>
    </row>
    <row r="172" spans="1:16" x14ac:dyDescent="0.25">
      <c r="A172" s="16" t="s">
        <v>35</v>
      </c>
      <c r="B172" s="16" t="s">
        <v>36</v>
      </c>
      <c r="C172" s="16" t="s">
        <v>526</v>
      </c>
      <c r="D172" s="16" t="s">
        <v>527</v>
      </c>
      <c r="E172" s="29">
        <v>0</v>
      </c>
      <c r="F172" s="29">
        <v>596</v>
      </c>
      <c r="G172" s="16" t="s">
        <v>297</v>
      </c>
      <c r="H172" s="37">
        <v>288187.19</v>
      </c>
      <c r="I172" s="38">
        <v>724819.95</v>
      </c>
      <c r="J172" s="39">
        <v>17.97</v>
      </c>
      <c r="K172" s="38">
        <v>904310.70000000007</v>
      </c>
      <c r="L172" s="40">
        <v>22.42</v>
      </c>
      <c r="M172" s="40">
        <v>4.4500000000000028</v>
      </c>
      <c r="N172" s="41">
        <v>1010546.68</v>
      </c>
      <c r="O172" s="42">
        <v>18.07</v>
      </c>
      <c r="P172" s="30">
        <v>0.10000000000000142</v>
      </c>
    </row>
    <row r="173" spans="1:16" x14ac:dyDescent="0.25">
      <c r="A173" s="16" t="s">
        <v>35</v>
      </c>
      <c r="B173" s="16" t="s">
        <v>36</v>
      </c>
      <c r="C173" s="16" t="s">
        <v>817</v>
      </c>
      <c r="D173" s="16" t="s">
        <v>818</v>
      </c>
      <c r="E173" s="29">
        <v>33</v>
      </c>
      <c r="F173" s="29">
        <v>0</v>
      </c>
      <c r="G173" s="16" t="s">
        <v>938</v>
      </c>
      <c r="H173" s="37">
        <v>12435.32</v>
      </c>
      <c r="I173" s="38">
        <v>0</v>
      </c>
      <c r="J173" s="39">
        <v>12.53</v>
      </c>
      <c r="K173" s="38">
        <v>0</v>
      </c>
      <c r="L173" s="40">
        <v>16.52</v>
      </c>
      <c r="M173" s="40">
        <v>3.99</v>
      </c>
      <c r="N173" s="41">
        <v>0</v>
      </c>
      <c r="O173" s="42">
        <v>16.52</v>
      </c>
      <c r="P173" s="30">
        <v>3.99</v>
      </c>
    </row>
    <row r="174" spans="1:16" x14ac:dyDescent="0.25">
      <c r="A174" s="16" t="s">
        <v>35</v>
      </c>
      <c r="B174" s="16" t="s">
        <v>36</v>
      </c>
      <c r="C174" s="16" t="s">
        <v>37</v>
      </c>
      <c r="D174" s="16" t="s">
        <v>38</v>
      </c>
      <c r="E174" s="29">
        <v>426</v>
      </c>
      <c r="F174" s="29">
        <v>0</v>
      </c>
      <c r="G174" s="16" t="s">
        <v>938</v>
      </c>
      <c r="H174" s="37">
        <v>1630.6</v>
      </c>
      <c r="I174" s="38">
        <v>920128.22</v>
      </c>
      <c r="J174" s="39">
        <v>45.91</v>
      </c>
      <c r="K174" s="38">
        <v>921731.58000000007</v>
      </c>
      <c r="L174" s="40">
        <v>45.99</v>
      </c>
      <c r="M174" s="40">
        <v>8.00000000000054E-2</v>
      </c>
      <c r="N174" s="41">
        <v>923066.96</v>
      </c>
      <c r="O174" s="42">
        <v>36.97</v>
      </c>
      <c r="P174" s="30">
        <v>-8.9399999999999977</v>
      </c>
    </row>
    <row r="175" spans="1:16" x14ac:dyDescent="0.25">
      <c r="A175" s="16" t="s">
        <v>35</v>
      </c>
      <c r="B175" s="16" t="s">
        <v>36</v>
      </c>
      <c r="C175" s="16" t="s">
        <v>173</v>
      </c>
      <c r="D175" s="16" t="s">
        <v>174</v>
      </c>
      <c r="E175" s="29">
        <v>12</v>
      </c>
      <c r="F175" s="29">
        <v>0</v>
      </c>
      <c r="G175" s="16" t="s">
        <v>938</v>
      </c>
      <c r="H175" s="37">
        <v>3025.14</v>
      </c>
      <c r="I175" s="38">
        <v>26185.039999999997</v>
      </c>
      <c r="J175" s="39">
        <v>40.659999999999997</v>
      </c>
      <c r="K175" s="38">
        <v>28265.16</v>
      </c>
      <c r="L175" s="40">
        <v>43.89</v>
      </c>
      <c r="M175" s="40">
        <v>3.230000000000004</v>
      </c>
      <c r="N175" s="41">
        <v>30781.140000000003</v>
      </c>
      <c r="O175" s="42">
        <v>35.340000000000003</v>
      </c>
      <c r="P175" s="30">
        <v>-5.3199999999999932</v>
      </c>
    </row>
    <row r="176" spans="1:16" x14ac:dyDescent="0.25">
      <c r="A176" s="16" t="s">
        <v>35</v>
      </c>
      <c r="B176" s="16" t="s">
        <v>36</v>
      </c>
      <c r="C176" s="16" t="s">
        <v>356</v>
      </c>
      <c r="D176" s="16" t="s">
        <v>357</v>
      </c>
      <c r="E176" s="29">
        <v>0</v>
      </c>
      <c r="F176" s="29">
        <v>134</v>
      </c>
      <c r="G176" s="16" t="s">
        <v>297</v>
      </c>
      <c r="H176" s="37">
        <v>1180.3</v>
      </c>
      <c r="I176" s="38">
        <v>391277.7</v>
      </c>
      <c r="J176" s="39">
        <v>21.78</v>
      </c>
      <c r="K176" s="38">
        <v>392535.25</v>
      </c>
      <c r="L176" s="40">
        <v>21.85</v>
      </c>
      <c r="M176" s="40">
        <v>7.0000000000000284E-2</v>
      </c>
      <c r="N176" s="41">
        <v>393146.32</v>
      </c>
      <c r="O176" s="42">
        <v>17.57</v>
      </c>
      <c r="P176" s="30">
        <v>-4.2100000000000009</v>
      </c>
    </row>
    <row r="177" spans="1:16" x14ac:dyDescent="0.25">
      <c r="A177" s="16" t="s">
        <v>35</v>
      </c>
      <c r="B177" s="16" t="s">
        <v>36</v>
      </c>
      <c r="C177" s="16" t="s">
        <v>745</v>
      </c>
      <c r="D177" s="16" t="s">
        <v>746</v>
      </c>
      <c r="E177" s="29">
        <v>116</v>
      </c>
      <c r="F177" s="29">
        <v>0</v>
      </c>
      <c r="G177" s="16" t="s">
        <v>938</v>
      </c>
      <c r="H177" s="37">
        <v>102730.8</v>
      </c>
      <c r="I177" s="38">
        <v>0</v>
      </c>
      <c r="J177" s="39">
        <v>19.399999999999999</v>
      </c>
      <c r="K177" s="38">
        <v>0</v>
      </c>
      <c r="L177" s="40">
        <v>29.95</v>
      </c>
      <c r="M177" s="40">
        <v>10.55</v>
      </c>
      <c r="N177" s="41">
        <v>0</v>
      </c>
      <c r="O177" s="42">
        <v>29.95</v>
      </c>
      <c r="P177" s="30">
        <v>10.55</v>
      </c>
    </row>
    <row r="178" spans="1:16" x14ac:dyDescent="0.25">
      <c r="A178" s="16" t="s">
        <v>35</v>
      </c>
      <c r="B178" s="16" t="s">
        <v>36</v>
      </c>
      <c r="C178" s="16" t="s">
        <v>663</v>
      </c>
      <c r="D178" s="16" t="s">
        <v>664</v>
      </c>
      <c r="E178" s="29">
        <v>0</v>
      </c>
      <c r="F178" s="29">
        <v>63</v>
      </c>
      <c r="G178" s="16" t="s">
        <v>297</v>
      </c>
      <c r="H178" s="37">
        <v>118809.15</v>
      </c>
      <c r="I178" s="38">
        <v>11168.16</v>
      </c>
      <c r="J178" s="39">
        <v>12.72</v>
      </c>
      <c r="K178" s="38">
        <v>20553.98</v>
      </c>
      <c r="L178" s="40">
        <v>23.41</v>
      </c>
      <c r="M178" s="40">
        <v>10.69</v>
      </c>
      <c r="N178" s="41">
        <v>66406.44</v>
      </c>
      <c r="O178" s="42">
        <v>18.93</v>
      </c>
      <c r="P178" s="30">
        <v>6.2099999999999991</v>
      </c>
    </row>
    <row r="179" spans="1:16" x14ac:dyDescent="0.25">
      <c r="A179" s="16" t="s">
        <v>181</v>
      </c>
      <c r="B179" s="16" t="s">
        <v>182</v>
      </c>
      <c r="C179" s="16" t="s">
        <v>482</v>
      </c>
      <c r="D179" s="16" t="s">
        <v>483</v>
      </c>
      <c r="E179" s="29">
        <v>268</v>
      </c>
      <c r="F179" s="29">
        <v>0</v>
      </c>
      <c r="G179" s="16" t="s">
        <v>938</v>
      </c>
      <c r="H179" s="37">
        <v>163935.24</v>
      </c>
      <c r="I179" s="38">
        <v>237988.59000000003</v>
      </c>
      <c r="J179" s="39">
        <v>33.81</v>
      </c>
      <c r="K179" s="38">
        <v>325976.09000000003</v>
      </c>
      <c r="L179" s="40">
        <v>46.31</v>
      </c>
      <c r="M179" s="40">
        <v>12.5</v>
      </c>
      <c r="N179" s="41">
        <v>380758.39999999997</v>
      </c>
      <c r="O179" s="42">
        <v>37.299999999999997</v>
      </c>
      <c r="P179" s="30">
        <v>3.4899999999999949</v>
      </c>
    </row>
    <row r="180" spans="1:16" x14ac:dyDescent="0.25">
      <c r="A180" s="16" t="s">
        <v>181</v>
      </c>
      <c r="B180" s="16" t="s">
        <v>182</v>
      </c>
      <c r="C180" s="16" t="s">
        <v>285</v>
      </c>
      <c r="D180" s="16" t="s">
        <v>286</v>
      </c>
      <c r="E180" s="29">
        <v>276</v>
      </c>
      <c r="F180" s="29">
        <v>0</v>
      </c>
      <c r="G180" s="16" t="s">
        <v>938</v>
      </c>
      <c r="H180" s="37">
        <v>89639.24</v>
      </c>
      <c r="I180" s="38">
        <v>322287.90000000002</v>
      </c>
      <c r="J180" s="39">
        <v>38.450000000000003</v>
      </c>
      <c r="K180" s="38">
        <v>376519.44</v>
      </c>
      <c r="L180" s="40">
        <v>44.92</v>
      </c>
      <c r="M180" s="40">
        <v>6.4699999999999989</v>
      </c>
      <c r="N180" s="41">
        <v>424264.00000000006</v>
      </c>
      <c r="O180" s="42">
        <v>36.200000000000003</v>
      </c>
      <c r="P180" s="30">
        <v>-2.25</v>
      </c>
    </row>
    <row r="181" spans="1:16" x14ac:dyDescent="0.25">
      <c r="A181" s="16" t="s">
        <v>181</v>
      </c>
      <c r="B181" s="16" t="s">
        <v>182</v>
      </c>
      <c r="C181" s="16" t="s">
        <v>538</v>
      </c>
      <c r="D181" s="16" t="s">
        <v>539</v>
      </c>
      <c r="E181" s="29">
        <v>0</v>
      </c>
      <c r="F181" s="29">
        <v>134</v>
      </c>
      <c r="G181" s="16" t="s">
        <v>297</v>
      </c>
      <c r="H181" s="37">
        <v>104317.78</v>
      </c>
      <c r="I181" s="38">
        <v>130525.23</v>
      </c>
      <c r="J181" s="39">
        <v>17.79</v>
      </c>
      <c r="K181" s="38">
        <v>171318.95</v>
      </c>
      <c r="L181" s="40">
        <v>23.35</v>
      </c>
      <c r="M181" s="40">
        <v>5.5600000000000023</v>
      </c>
      <c r="N181" s="41">
        <v>222731.6</v>
      </c>
      <c r="O181" s="42">
        <v>18.850000000000001</v>
      </c>
      <c r="P181" s="30">
        <v>1.0600000000000023</v>
      </c>
    </row>
    <row r="182" spans="1:16" x14ac:dyDescent="0.25">
      <c r="A182" s="16" t="s">
        <v>181</v>
      </c>
      <c r="B182" s="16" t="s">
        <v>182</v>
      </c>
      <c r="C182" s="16" t="s">
        <v>821</v>
      </c>
      <c r="D182" s="16" t="s">
        <v>822</v>
      </c>
      <c r="E182" s="29">
        <v>17</v>
      </c>
      <c r="F182" s="29">
        <v>0</v>
      </c>
      <c r="G182" s="16" t="s">
        <v>938</v>
      </c>
      <c r="H182" s="37">
        <v>4477.74</v>
      </c>
      <c r="I182" s="38">
        <v>167.72</v>
      </c>
      <c r="J182" s="39">
        <v>11.98</v>
      </c>
      <c r="K182" s="38">
        <v>220.92</v>
      </c>
      <c r="L182" s="40">
        <v>15.78</v>
      </c>
      <c r="M182" s="40">
        <v>3.7999999999999989</v>
      </c>
      <c r="N182" s="41">
        <v>3728.8399999999997</v>
      </c>
      <c r="O182" s="42">
        <v>12.77</v>
      </c>
      <c r="P182" s="30">
        <v>0.78999999999999915</v>
      </c>
    </row>
    <row r="183" spans="1:16" x14ac:dyDescent="0.25">
      <c r="A183" s="16" t="s">
        <v>181</v>
      </c>
      <c r="B183" s="16" t="s">
        <v>182</v>
      </c>
      <c r="C183" s="16" t="s">
        <v>300</v>
      </c>
      <c r="D183" s="16" t="s">
        <v>301</v>
      </c>
      <c r="E183" s="29">
        <v>183</v>
      </c>
      <c r="F183" s="29">
        <v>0</v>
      </c>
      <c r="G183" s="16" t="s">
        <v>938</v>
      </c>
      <c r="H183" s="37">
        <v>64658.31</v>
      </c>
      <c r="I183" s="38">
        <v>240032.4</v>
      </c>
      <c r="J183" s="39">
        <v>38.04</v>
      </c>
      <c r="K183" s="38">
        <v>280605.7</v>
      </c>
      <c r="L183" s="40">
        <v>44.47</v>
      </c>
      <c r="M183" s="40">
        <v>6.43</v>
      </c>
      <c r="N183" s="41">
        <v>312919.04000000004</v>
      </c>
      <c r="O183" s="42">
        <v>35.840000000000003</v>
      </c>
      <c r="P183" s="30">
        <v>-2.1999999999999957</v>
      </c>
    </row>
    <row r="184" spans="1:16" x14ac:dyDescent="0.25">
      <c r="A184" s="16" t="s">
        <v>181</v>
      </c>
      <c r="B184" s="16" t="s">
        <v>182</v>
      </c>
      <c r="C184" s="16" t="s">
        <v>502</v>
      </c>
      <c r="D184" s="16" t="s">
        <v>503</v>
      </c>
      <c r="E184" s="29">
        <v>0</v>
      </c>
      <c r="F184" s="29">
        <v>217</v>
      </c>
      <c r="G184" s="16" t="s">
        <v>297</v>
      </c>
      <c r="H184" s="37">
        <v>135166.19</v>
      </c>
      <c r="I184" s="38">
        <v>169470.72</v>
      </c>
      <c r="J184" s="39">
        <v>18.78</v>
      </c>
      <c r="K184" s="38">
        <v>214320</v>
      </c>
      <c r="L184" s="40">
        <v>23.75</v>
      </c>
      <c r="M184" s="40">
        <v>4.9699999999999989</v>
      </c>
      <c r="N184" s="41">
        <v>297614.25</v>
      </c>
      <c r="O184" s="42">
        <v>19.170000000000002</v>
      </c>
      <c r="P184" s="30">
        <v>0.39000000000000057</v>
      </c>
    </row>
    <row r="185" spans="1:16" x14ac:dyDescent="0.25">
      <c r="A185" s="16" t="s">
        <v>181</v>
      </c>
      <c r="B185" s="16" t="s">
        <v>182</v>
      </c>
      <c r="C185" s="16" t="s">
        <v>777</v>
      </c>
      <c r="D185" s="16" t="s">
        <v>778</v>
      </c>
      <c r="E185" s="29">
        <v>49</v>
      </c>
      <c r="F185" s="29">
        <v>0</v>
      </c>
      <c r="G185" s="16" t="s">
        <v>938</v>
      </c>
      <c r="H185" s="37">
        <v>15330.24</v>
      </c>
      <c r="I185" s="38">
        <v>0</v>
      </c>
      <c r="J185" s="39">
        <v>16.11</v>
      </c>
      <c r="K185" s="38">
        <v>0</v>
      </c>
      <c r="L185" s="40">
        <v>18.89</v>
      </c>
      <c r="M185" s="40">
        <v>2.7800000000000011</v>
      </c>
      <c r="N185" s="41">
        <v>0</v>
      </c>
      <c r="O185" s="42">
        <v>18.89</v>
      </c>
      <c r="P185" s="30">
        <v>2.7800000000000011</v>
      </c>
    </row>
    <row r="186" spans="1:16" x14ac:dyDescent="0.25">
      <c r="A186" s="16" t="s">
        <v>181</v>
      </c>
      <c r="B186" s="16" t="s">
        <v>182</v>
      </c>
      <c r="C186" s="16" t="s">
        <v>183</v>
      </c>
      <c r="D186" s="16" t="s">
        <v>184</v>
      </c>
      <c r="E186" s="29">
        <v>501</v>
      </c>
      <c r="F186" s="29">
        <v>0</v>
      </c>
      <c r="G186" s="16" t="s">
        <v>938</v>
      </c>
      <c r="H186" s="37">
        <v>129823.6</v>
      </c>
      <c r="I186" s="38">
        <v>676127.68</v>
      </c>
      <c r="J186" s="39">
        <v>40.64</v>
      </c>
      <c r="K186" s="38">
        <v>766632.95999999996</v>
      </c>
      <c r="L186" s="40">
        <v>46.08</v>
      </c>
      <c r="M186" s="40">
        <v>5.4399999999999977</v>
      </c>
      <c r="N186" s="41">
        <v>831302.39999999991</v>
      </c>
      <c r="O186" s="42">
        <v>37.119999999999997</v>
      </c>
      <c r="P186" s="30">
        <v>-3.5200000000000031</v>
      </c>
    </row>
    <row r="187" spans="1:16" x14ac:dyDescent="0.25">
      <c r="A187" s="16" t="s">
        <v>448</v>
      </c>
      <c r="B187" s="16" t="s">
        <v>449</v>
      </c>
      <c r="C187" s="16" t="s">
        <v>665</v>
      </c>
      <c r="D187" s="16" t="s">
        <v>666</v>
      </c>
      <c r="E187" s="29">
        <v>79</v>
      </c>
      <c r="F187" s="29">
        <v>23</v>
      </c>
      <c r="G187" s="16" t="s">
        <v>939</v>
      </c>
      <c r="H187" s="37">
        <v>119065.93</v>
      </c>
      <c r="I187" s="38">
        <v>37931.199999999997</v>
      </c>
      <c r="J187" s="39">
        <v>44.15</v>
      </c>
      <c r="K187" s="38">
        <v>55959.360000000001</v>
      </c>
      <c r="L187" s="40">
        <v>65.13</v>
      </c>
      <c r="M187" s="40">
        <v>20.979999999999997</v>
      </c>
      <c r="N187" s="41">
        <v>116082.15000000001</v>
      </c>
      <c r="O187" s="42">
        <v>52.65</v>
      </c>
      <c r="P187" s="30">
        <v>8.5</v>
      </c>
    </row>
    <row r="188" spans="1:16" x14ac:dyDescent="0.25">
      <c r="A188" s="16" t="s">
        <v>448</v>
      </c>
      <c r="B188" s="16" t="s">
        <v>449</v>
      </c>
      <c r="C188" s="16" t="s">
        <v>556</v>
      </c>
      <c r="D188" s="16" t="s">
        <v>557</v>
      </c>
      <c r="E188" s="29">
        <v>74</v>
      </c>
      <c r="F188" s="29">
        <v>36</v>
      </c>
      <c r="G188" s="16" t="s">
        <v>939</v>
      </c>
      <c r="H188" s="37">
        <v>97222.47</v>
      </c>
      <c r="I188" s="38">
        <v>53311.23</v>
      </c>
      <c r="J188" s="39">
        <v>48.67</v>
      </c>
      <c r="K188" s="38">
        <v>70079.66</v>
      </c>
      <c r="L188" s="40">
        <v>63.97</v>
      </c>
      <c r="M188" s="40">
        <v>15.299999999999997</v>
      </c>
      <c r="N188" s="41">
        <v>120309.23999999999</v>
      </c>
      <c r="O188" s="42">
        <v>54.42</v>
      </c>
      <c r="P188" s="30">
        <v>5.75</v>
      </c>
    </row>
    <row r="189" spans="1:16" x14ac:dyDescent="0.25">
      <c r="A189" s="16" t="s">
        <v>448</v>
      </c>
      <c r="B189" s="16" t="s">
        <v>449</v>
      </c>
      <c r="C189" s="16" t="s">
        <v>779</v>
      </c>
      <c r="D189" s="16" t="s">
        <v>780</v>
      </c>
      <c r="E189" s="29">
        <v>39</v>
      </c>
      <c r="F189" s="29">
        <v>0</v>
      </c>
      <c r="G189" s="16" t="s">
        <v>938</v>
      </c>
      <c r="H189" s="37">
        <v>38959.870000000003</v>
      </c>
      <c r="I189" s="38">
        <v>0</v>
      </c>
      <c r="J189" s="39">
        <v>16.03</v>
      </c>
      <c r="K189" s="38">
        <v>0</v>
      </c>
      <c r="L189" s="40">
        <v>22.62</v>
      </c>
      <c r="M189" s="40">
        <v>6.59</v>
      </c>
      <c r="N189" s="41">
        <v>0</v>
      </c>
      <c r="O189" s="42">
        <v>22.62</v>
      </c>
      <c r="P189" s="30">
        <v>6.59</v>
      </c>
    </row>
    <row r="190" spans="1:16" x14ac:dyDescent="0.25">
      <c r="A190" s="16" t="s">
        <v>448</v>
      </c>
      <c r="B190" s="16" t="s">
        <v>449</v>
      </c>
      <c r="C190" s="16" t="s">
        <v>450</v>
      </c>
      <c r="D190" s="16" t="s">
        <v>451</v>
      </c>
      <c r="E190" s="29">
        <v>0</v>
      </c>
      <c r="F190" s="29">
        <v>24</v>
      </c>
      <c r="G190" s="16" t="s">
        <v>297</v>
      </c>
      <c r="H190" s="37">
        <v>23408.45</v>
      </c>
      <c r="I190" s="38">
        <v>24256.36</v>
      </c>
      <c r="J190" s="39">
        <v>20.18</v>
      </c>
      <c r="K190" s="38">
        <v>28210.94</v>
      </c>
      <c r="L190" s="40">
        <v>23.47</v>
      </c>
      <c r="M190" s="40">
        <v>3.2899999999999991</v>
      </c>
      <c r="N190" s="41">
        <v>54804.329999999994</v>
      </c>
      <c r="O190" s="42">
        <v>18.97</v>
      </c>
      <c r="P190" s="30">
        <v>-1.2100000000000009</v>
      </c>
    </row>
    <row r="191" spans="1:16" x14ac:dyDescent="0.25">
      <c r="A191" s="16" t="s">
        <v>11</v>
      </c>
      <c r="B191" s="16" t="s">
        <v>12</v>
      </c>
      <c r="C191" s="16" t="s">
        <v>61</v>
      </c>
      <c r="D191" s="16" t="s">
        <v>62</v>
      </c>
      <c r="E191" s="29">
        <v>344</v>
      </c>
      <c r="F191" s="29">
        <v>0</v>
      </c>
      <c r="G191" s="16" t="s">
        <v>938</v>
      </c>
      <c r="H191" s="37">
        <v>33273.230000000003</v>
      </c>
      <c r="I191" s="38">
        <v>636203.42999999993</v>
      </c>
      <c r="J191" s="39">
        <v>44.19</v>
      </c>
      <c r="K191" s="38">
        <v>664565.5199999999</v>
      </c>
      <c r="L191" s="40">
        <v>46.16</v>
      </c>
      <c r="M191" s="40">
        <v>1.9699999999999989</v>
      </c>
      <c r="N191" s="41">
        <v>686718.6</v>
      </c>
      <c r="O191" s="42">
        <v>37.14</v>
      </c>
      <c r="P191" s="30">
        <v>-7.0499999999999972</v>
      </c>
    </row>
    <row r="192" spans="1:16" x14ac:dyDescent="0.25">
      <c r="A192" s="16" t="s">
        <v>11</v>
      </c>
      <c r="B192" s="16" t="s">
        <v>12</v>
      </c>
      <c r="C192" s="16" t="s">
        <v>340</v>
      </c>
      <c r="D192" s="16" t="s">
        <v>341</v>
      </c>
      <c r="E192" s="29">
        <v>0</v>
      </c>
      <c r="F192" s="29">
        <v>127</v>
      </c>
      <c r="G192" s="16" t="s">
        <v>297</v>
      </c>
      <c r="H192" s="37">
        <v>22717.56</v>
      </c>
      <c r="I192" s="38">
        <v>338590.89999999997</v>
      </c>
      <c r="J192" s="39">
        <v>22.45</v>
      </c>
      <c r="K192" s="38">
        <v>358197.5</v>
      </c>
      <c r="L192" s="40">
        <v>23.75</v>
      </c>
      <c r="M192" s="40">
        <v>1.3000000000000007</v>
      </c>
      <c r="N192" s="41">
        <v>369491.85</v>
      </c>
      <c r="O192" s="42">
        <v>19.11</v>
      </c>
      <c r="P192" s="30">
        <v>-3.34</v>
      </c>
    </row>
    <row r="193" spans="1:16" x14ac:dyDescent="0.25">
      <c r="A193" s="16" t="s">
        <v>11</v>
      </c>
      <c r="B193" s="16" t="s">
        <v>12</v>
      </c>
      <c r="C193" s="16" t="s">
        <v>119</v>
      </c>
      <c r="D193" s="16" t="s">
        <v>120</v>
      </c>
      <c r="E193" s="29">
        <v>1184</v>
      </c>
      <c r="F193" s="29">
        <v>0</v>
      </c>
      <c r="G193" s="16" t="s">
        <v>938</v>
      </c>
      <c r="H193" s="37">
        <v>176581.1</v>
      </c>
      <c r="I193" s="38">
        <v>980680.32</v>
      </c>
      <c r="J193" s="39">
        <v>42.72</v>
      </c>
      <c r="K193" s="38">
        <v>1052073.48</v>
      </c>
      <c r="L193" s="40">
        <v>45.83</v>
      </c>
      <c r="M193" s="40">
        <v>3.1099999999999994</v>
      </c>
      <c r="N193" s="41">
        <v>1352954.1199999999</v>
      </c>
      <c r="O193" s="42">
        <v>36.97</v>
      </c>
      <c r="P193" s="30">
        <v>-5.75</v>
      </c>
    </row>
    <row r="194" spans="1:16" x14ac:dyDescent="0.25">
      <c r="A194" s="16" t="s">
        <v>11</v>
      </c>
      <c r="B194" s="16" t="s">
        <v>12</v>
      </c>
      <c r="C194" s="16" t="s">
        <v>374</v>
      </c>
      <c r="D194" s="16" t="s">
        <v>375</v>
      </c>
      <c r="E194" s="29">
        <v>0</v>
      </c>
      <c r="F194" s="29">
        <v>486</v>
      </c>
      <c r="G194" s="16" t="s">
        <v>297</v>
      </c>
      <c r="H194" s="37">
        <v>122124.3</v>
      </c>
      <c r="I194" s="38">
        <v>300315.60000000003</v>
      </c>
      <c r="J194" s="39">
        <v>21.39</v>
      </c>
      <c r="K194" s="38">
        <v>330782.39999999997</v>
      </c>
      <c r="L194" s="40">
        <v>23.56</v>
      </c>
      <c r="M194" s="40">
        <v>2.1699999999999982</v>
      </c>
      <c r="N194" s="41">
        <v>522430.59</v>
      </c>
      <c r="O194" s="42">
        <v>19.03</v>
      </c>
      <c r="P194" s="30">
        <v>-2.3599999999999994</v>
      </c>
    </row>
    <row r="195" spans="1:16" x14ac:dyDescent="0.25">
      <c r="A195" s="16" t="s">
        <v>11</v>
      </c>
      <c r="B195" s="16" t="s">
        <v>12</v>
      </c>
      <c r="C195" s="16" t="s">
        <v>13</v>
      </c>
      <c r="D195" s="16" t="s">
        <v>14</v>
      </c>
      <c r="E195" s="29">
        <v>363</v>
      </c>
      <c r="F195" s="29">
        <v>142</v>
      </c>
      <c r="G195" s="16" t="s">
        <v>939</v>
      </c>
      <c r="H195" s="37">
        <v>65173.77</v>
      </c>
      <c r="I195" s="38">
        <v>1033012.51</v>
      </c>
      <c r="J195" s="39">
        <v>67.22</v>
      </c>
      <c r="K195" s="38">
        <v>1087411.3799999999</v>
      </c>
      <c r="L195" s="40">
        <v>70.759999999999991</v>
      </c>
      <c r="M195" s="40">
        <v>3.539999999999992</v>
      </c>
      <c r="N195" s="41">
        <v>1129542.78</v>
      </c>
      <c r="O195" s="42">
        <v>56.96</v>
      </c>
      <c r="P195" s="30">
        <v>-10.259999999999998</v>
      </c>
    </row>
    <row r="196" spans="1:16" x14ac:dyDescent="0.25">
      <c r="A196" s="16" t="s">
        <v>11</v>
      </c>
      <c r="B196" s="16" t="s">
        <v>12</v>
      </c>
      <c r="C196" s="16" t="s">
        <v>133</v>
      </c>
      <c r="D196" s="16" t="s">
        <v>134</v>
      </c>
      <c r="E196" s="29">
        <v>33</v>
      </c>
      <c r="F196" s="29">
        <v>0</v>
      </c>
      <c r="G196" s="16" t="s">
        <v>938</v>
      </c>
      <c r="H196" s="37">
        <v>7239.26</v>
      </c>
      <c r="I196" s="38">
        <v>61155.240000000005</v>
      </c>
      <c r="J196" s="39">
        <v>42.06</v>
      </c>
      <c r="K196" s="38">
        <v>67043.94</v>
      </c>
      <c r="L196" s="40">
        <v>46.11</v>
      </c>
      <c r="M196" s="40">
        <v>4.0499999999999972</v>
      </c>
      <c r="N196" s="41">
        <v>70044.800000000003</v>
      </c>
      <c r="O196" s="42">
        <v>37.1</v>
      </c>
      <c r="P196" s="30">
        <v>-4.9600000000000009</v>
      </c>
    </row>
    <row r="197" spans="1:16" x14ac:dyDescent="0.25">
      <c r="A197" s="16" t="s">
        <v>11</v>
      </c>
      <c r="B197" s="16" t="s">
        <v>12</v>
      </c>
      <c r="C197" s="16" t="s">
        <v>819</v>
      </c>
      <c r="D197" s="16" t="s">
        <v>820</v>
      </c>
      <c r="E197" s="29">
        <v>7</v>
      </c>
      <c r="F197" s="29">
        <v>0</v>
      </c>
      <c r="G197" s="16" t="s">
        <v>938</v>
      </c>
      <c r="H197" s="37">
        <v>5581.04</v>
      </c>
      <c r="I197" s="38">
        <v>0</v>
      </c>
      <c r="J197" s="39">
        <v>12.49</v>
      </c>
      <c r="K197" s="38">
        <v>0</v>
      </c>
      <c r="L197" s="40">
        <v>15.38</v>
      </c>
      <c r="M197" s="40">
        <v>2.8900000000000006</v>
      </c>
      <c r="N197" s="41">
        <v>0</v>
      </c>
      <c r="O197" s="42">
        <v>15.38</v>
      </c>
      <c r="P197" s="30">
        <v>2.8900000000000006</v>
      </c>
    </row>
    <row r="198" spans="1:16" x14ac:dyDescent="0.25">
      <c r="A198" s="16" t="s">
        <v>11</v>
      </c>
      <c r="B198" s="16" t="s">
        <v>12</v>
      </c>
      <c r="C198" s="16" t="s">
        <v>95</v>
      </c>
      <c r="D198" s="16" t="s">
        <v>96</v>
      </c>
      <c r="E198" s="29">
        <v>1088</v>
      </c>
      <c r="F198" s="29">
        <v>0</v>
      </c>
      <c r="G198" s="16" t="s">
        <v>938</v>
      </c>
      <c r="H198" s="37">
        <v>140946.04</v>
      </c>
      <c r="I198" s="38">
        <v>1885986.87</v>
      </c>
      <c r="J198" s="39">
        <v>43.21</v>
      </c>
      <c r="K198" s="38">
        <v>2007325.53</v>
      </c>
      <c r="L198" s="40">
        <v>45.99</v>
      </c>
      <c r="M198" s="40">
        <v>2.7800000000000011</v>
      </c>
      <c r="N198" s="41">
        <v>2071560.73</v>
      </c>
      <c r="O198" s="42">
        <v>37.01</v>
      </c>
      <c r="P198" s="30">
        <v>-6.2000000000000028</v>
      </c>
    </row>
    <row r="199" spans="1:16" x14ac:dyDescent="0.25">
      <c r="A199" s="16" t="s">
        <v>11</v>
      </c>
      <c r="B199" s="16" t="s">
        <v>12</v>
      </c>
      <c r="C199" s="16" t="s">
        <v>342</v>
      </c>
      <c r="D199" s="16" t="s">
        <v>343</v>
      </c>
      <c r="E199" s="29">
        <v>0</v>
      </c>
      <c r="F199" s="29">
        <v>354</v>
      </c>
      <c r="G199" s="16" t="s">
        <v>297</v>
      </c>
      <c r="H199" s="37">
        <v>86501.29</v>
      </c>
      <c r="I199" s="38">
        <v>747719.25</v>
      </c>
      <c r="J199" s="39">
        <v>22.35</v>
      </c>
      <c r="K199" s="38">
        <v>818978.4</v>
      </c>
      <c r="L199" s="40">
        <v>24.48</v>
      </c>
      <c r="M199" s="40">
        <v>2.129999999999999</v>
      </c>
      <c r="N199" s="41">
        <v>853009.38</v>
      </c>
      <c r="O199" s="42">
        <v>19.71</v>
      </c>
      <c r="P199" s="30">
        <v>-2.6400000000000006</v>
      </c>
    </row>
    <row r="200" spans="1:16" x14ac:dyDescent="0.25">
      <c r="A200" s="16" t="s">
        <v>11</v>
      </c>
      <c r="B200" s="16" t="s">
        <v>12</v>
      </c>
      <c r="C200" s="16" t="s">
        <v>113</v>
      </c>
      <c r="D200" s="16" t="s">
        <v>114</v>
      </c>
      <c r="E200" s="29">
        <v>201</v>
      </c>
      <c r="F200" s="29">
        <v>0</v>
      </c>
      <c r="G200" s="16" t="s">
        <v>938</v>
      </c>
      <c r="H200" s="37">
        <v>33294.67</v>
      </c>
      <c r="I200" s="38">
        <v>365078.27999999997</v>
      </c>
      <c r="J200" s="39">
        <v>42.91</v>
      </c>
      <c r="K200" s="38">
        <v>392814.36</v>
      </c>
      <c r="L200" s="40">
        <v>46.17</v>
      </c>
      <c r="M200" s="40">
        <v>3.2600000000000051</v>
      </c>
      <c r="N200" s="41">
        <v>408165.43999999994</v>
      </c>
      <c r="O200" s="42">
        <v>37.159999999999997</v>
      </c>
      <c r="P200" s="30">
        <v>-5.75</v>
      </c>
    </row>
    <row r="201" spans="1:16" x14ac:dyDescent="0.25">
      <c r="A201" s="16" t="s">
        <v>11</v>
      </c>
      <c r="B201" s="16" t="s">
        <v>12</v>
      </c>
      <c r="C201" s="16" t="s">
        <v>350</v>
      </c>
      <c r="D201" s="16" t="s">
        <v>351</v>
      </c>
      <c r="E201" s="29">
        <v>0</v>
      </c>
      <c r="F201" s="29">
        <v>95</v>
      </c>
      <c r="G201" s="16" t="s">
        <v>297</v>
      </c>
      <c r="H201" s="37">
        <v>24719.119999999999</v>
      </c>
      <c r="I201" s="38">
        <v>276881.13</v>
      </c>
      <c r="J201" s="39">
        <v>22.17</v>
      </c>
      <c r="K201" s="38">
        <v>297987.53999999998</v>
      </c>
      <c r="L201" s="40">
        <v>23.86</v>
      </c>
      <c r="M201" s="40">
        <v>1.6899999999999977</v>
      </c>
      <c r="N201" s="41">
        <v>308070.77</v>
      </c>
      <c r="O201" s="42">
        <v>19.21</v>
      </c>
      <c r="P201" s="30">
        <v>-2.9600000000000009</v>
      </c>
    </row>
    <row r="202" spans="1:16" x14ac:dyDescent="0.25">
      <c r="A202" s="16" t="s">
        <v>11</v>
      </c>
      <c r="B202" s="16" t="s">
        <v>12</v>
      </c>
      <c r="C202" s="16" t="s">
        <v>771</v>
      </c>
      <c r="D202" s="16" t="s">
        <v>772</v>
      </c>
      <c r="E202" s="29">
        <v>59</v>
      </c>
      <c r="F202" s="29">
        <v>0</v>
      </c>
      <c r="G202" s="16" t="s">
        <v>938</v>
      </c>
      <c r="H202" s="37">
        <v>5021.24</v>
      </c>
      <c r="I202" s="38">
        <v>0</v>
      </c>
      <c r="J202" s="39">
        <v>16.489999999999998</v>
      </c>
      <c r="K202" s="38">
        <v>0</v>
      </c>
      <c r="L202" s="40">
        <v>17.12</v>
      </c>
      <c r="M202" s="40">
        <v>0.63000000000000256</v>
      </c>
      <c r="N202" s="41">
        <v>0</v>
      </c>
      <c r="O202" s="42">
        <v>17.12</v>
      </c>
      <c r="P202" s="30">
        <v>0.63000000000000256</v>
      </c>
    </row>
    <row r="203" spans="1:16" x14ac:dyDescent="0.25">
      <c r="A203" s="16" t="s">
        <v>63</v>
      </c>
      <c r="B203" s="16" t="s">
        <v>64</v>
      </c>
      <c r="C203" s="16" t="s">
        <v>215</v>
      </c>
      <c r="D203" s="16" t="s">
        <v>216</v>
      </c>
      <c r="E203" s="29">
        <v>5328</v>
      </c>
      <c r="F203" s="29">
        <v>0</v>
      </c>
      <c r="G203" s="16" t="s">
        <v>938</v>
      </c>
      <c r="H203" s="37">
        <v>1553253.05</v>
      </c>
      <c r="I203" s="38">
        <v>5726557.2599999998</v>
      </c>
      <c r="J203" s="39">
        <v>39.94</v>
      </c>
      <c r="K203" s="38">
        <v>6644182.8600000003</v>
      </c>
      <c r="L203" s="40">
        <v>46.34</v>
      </c>
      <c r="M203" s="40">
        <v>6.4000000000000057</v>
      </c>
      <c r="N203" s="41">
        <v>7537939.6500000004</v>
      </c>
      <c r="O203" s="42">
        <v>37.35</v>
      </c>
      <c r="P203" s="30">
        <v>-2.5899999999999963</v>
      </c>
    </row>
    <row r="204" spans="1:16" x14ac:dyDescent="0.25">
      <c r="A204" s="16" t="s">
        <v>63</v>
      </c>
      <c r="B204" s="16" t="s">
        <v>64</v>
      </c>
      <c r="C204" s="16" t="s">
        <v>432</v>
      </c>
      <c r="D204" s="16" t="s">
        <v>433</v>
      </c>
      <c r="E204" s="29">
        <v>0</v>
      </c>
      <c r="F204" s="29">
        <v>2989</v>
      </c>
      <c r="G204" s="16" t="s">
        <v>297</v>
      </c>
      <c r="H204" s="37">
        <v>1141850.19</v>
      </c>
      <c r="I204" s="38">
        <v>3714438.42</v>
      </c>
      <c r="J204" s="39">
        <v>20.38</v>
      </c>
      <c r="K204" s="38">
        <v>4397909.67</v>
      </c>
      <c r="L204" s="40">
        <v>24.13</v>
      </c>
      <c r="M204" s="40">
        <v>3.75</v>
      </c>
      <c r="N204" s="41">
        <v>4970972.6499999994</v>
      </c>
      <c r="O204" s="42">
        <v>19.45</v>
      </c>
      <c r="P204" s="30">
        <v>-0.92999999999999972</v>
      </c>
    </row>
    <row r="205" spans="1:16" x14ac:dyDescent="0.25">
      <c r="A205" s="16" t="s">
        <v>63</v>
      </c>
      <c r="B205" s="16" t="s">
        <v>64</v>
      </c>
      <c r="C205" s="16" t="s">
        <v>845</v>
      </c>
      <c r="D205" s="16" t="s">
        <v>846</v>
      </c>
      <c r="E205" s="29">
        <v>13</v>
      </c>
      <c r="F205" s="29">
        <v>0</v>
      </c>
      <c r="G205" s="16" t="s">
        <v>938</v>
      </c>
      <c r="H205" s="37">
        <v>10201.870000000001</v>
      </c>
      <c r="I205" s="38">
        <v>0</v>
      </c>
      <c r="J205" s="39">
        <v>8.2899999999999991</v>
      </c>
      <c r="K205" s="38">
        <v>0</v>
      </c>
      <c r="L205" s="40">
        <v>10.86</v>
      </c>
      <c r="M205" s="40">
        <v>2.5700000000000003</v>
      </c>
      <c r="N205" s="41">
        <v>0</v>
      </c>
      <c r="O205" s="42">
        <v>10.86</v>
      </c>
      <c r="P205" s="30">
        <v>2.5700000000000003</v>
      </c>
    </row>
    <row r="206" spans="1:16" x14ac:dyDescent="0.25">
      <c r="A206" s="16" t="s">
        <v>63</v>
      </c>
      <c r="B206" s="16" t="s">
        <v>64</v>
      </c>
      <c r="C206" s="16" t="s">
        <v>91</v>
      </c>
      <c r="D206" s="16" t="s">
        <v>92</v>
      </c>
      <c r="E206" s="29">
        <v>1258</v>
      </c>
      <c r="F206" s="29">
        <v>0</v>
      </c>
      <c r="G206" s="16" t="s">
        <v>938</v>
      </c>
      <c r="H206" s="37">
        <v>177429.81</v>
      </c>
      <c r="I206" s="38">
        <v>1857724.7000000002</v>
      </c>
      <c r="J206" s="39">
        <v>43.42</v>
      </c>
      <c r="K206" s="38">
        <v>1990786.05</v>
      </c>
      <c r="L206" s="40">
        <v>46.53</v>
      </c>
      <c r="M206" s="40">
        <v>3.1099999999999994</v>
      </c>
      <c r="N206" s="41">
        <v>2120610.6</v>
      </c>
      <c r="O206" s="42">
        <v>37.46</v>
      </c>
      <c r="P206" s="30">
        <v>-5.9600000000000009</v>
      </c>
    </row>
    <row r="207" spans="1:16" x14ac:dyDescent="0.25">
      <c r="A207" s="16" t="s">
        <v>63</v>
      </c>
      <c r="B207" s="16" t="s">
        <v>64</v>
      </c>
      <c r="C207" s="16" t="s">
        <v>859</v>
      </c>
      <c r="D207" s="16" t="s">
        <v>860</v>
      </c>
      <c r="E207" s="29">
        <v>10</v>
      </c>
      <c r="F207" s="29">
        <v>0</v>
      </c>
      <c r="G207" s="16" t="s">
        <v>938</v>
      </c>
      <c r="H207" s="37">
        <v>3000.23</v>
      </c>
      <c r="I207" s="38">
        <v>0</v>
      </c>
      <c r="J207" s="39">
        <v>6.06</v>
      </c>
      <c r="K207" s="38">
        <v>0</v>
      </c>
      <c r="L207" s="40">
        <v>6.66</v>
      </c>
      <c r="M207" s="40">
        <v>0.60000000000000053</v>
      </c>
      <c r="N207" s="41">
        <v>0</v>
      </c>
      <c r="O207" s="42">
        <v>6.66</v>
      </c>
      <c r="P207" s="30">
        <v>0.60000000000000053</v>
      </c>
    </row>
    <row r="208" spans="1:16" x14ac:dyDescent="0.25">
      <c r="A208" s="16" t="s">
        <v>63</v>
      </c>
      <c r="B208" s="16" t="s">
        <v>64</v>
      </c>
      <c r="C208" s="16" t="s">
        <v>125</v>
      </c>
      <c r="D208" s="16" t="s">
        <v>126</v>
      </c>
      <c r="E208" s="29">
        <v>11</v>
      </c>
      <c r="F208" s="29">
        <v>0</v>
      </c>
      <c r="G208" s="16" t="s">
        <v>938</v>
      </c>
      <c r="H208" s="37">
        <v>2814.89</v>
      </c>
      <c r="I208" s="38">
        <v>26298.16</v>
      </c>
      <c r="J208" s="39">
        <v>42.28</v>
      </c>
      <c r="K208" s="38">
        <v>28356.980000000003</v>
      </c>
      <c r="L208" s="40">
        <v>45.59</v>
      </c>
      <c r="M208" s="40">
        <v>3.3100000000000023</v>
      </c>
      <c r="N208" s="41">
        <v>30407.72</v>
      </c>
      <c r="O208" s="42">
        <v>36.68</v>
      </c>
      <c r="P208" s="30">
        <v>-5.6000000000000014</v>
      </c>
    </row>
    <row r="209" spans="1:16" x14ac:dyDescent="0.25">
      <c r="A209" s="16" t="s">
        <v>63</v>
      </c>
      <c r="B209" s="16" t="s">
        <v>64</v>
      </c>
      <c r="C209" s="16" t="s">
        <v>225</v>
      </c>
      <c r="D209" s="16" t="s">
        <v>226</v>
      </c>
      <c r="E209" s="29">
        <v>70</v>
      </c>
      <c r="F209" s="29">
        <v>0</v>
      </c>
      <c r="G209" s="16" t="s">
        <v>938</v>
      </c>
      <c r="H209" s="37">
        <v>24715.58</v>
      </c>
      <c r="I209" s="38">
        <v>50236.549999999996</v>
      </c>
      <c r="J209" s="39">
        <v>39.65</v>
      </c>
      <c r="K209" s="38">
        <v>57496.460000000006</v>
      </c>
      <c r="L209" s="40">
        <v>45.38</v>
      </c>
      <c r="M209" s="40">
        <v>5.730000000000004</v>
      </c>
      <c r="N209" s="41">
        <v>84088.8</v>
      </c>
      <c r="O209" s="42">
        <v>36.64</v>
      </c>
      <c r="P209" s="30">
        <v>-3.009999999999998</v>
      </c>
    </row>
    <row r="210" spans="1:16" x14ac:dyDescent="0.25">
      <c r="A210" s="16" t="s">
        <v>63</v>
      </c>
      <c r="B210" s="16" t="s">
        <v>64</v>
      </c>
      <c r="C210" s="16" t="s">
        <v>388</v>
      </c>
      <c r="D210" s="16" t="s">
        <v>389</v>
      </c>
      <c r="E210" s="29">
        <v>0</v>
      </c>
      <c r="F210" s="29">
        <v>30</v>
      </c>
      <c r="G210" s="16" t="s">
        <v>297</v>
      </c>
      <c r="H210" s="37">
        <v>20971.12</v>
      </c>
      <c r="I210" s="38">
        <v>90269.760000000009</v>
      </c>
      <c r="J210" s="39">
        <v>21.21</v>
      </c>
      <c r="K210" s="38">
        <v>102101.43999999999</v>
      </c>
      <c r="L210" s="40">
        <v>23.99</v>
      </c>
      <c r="M210" s="40">
        <v>2.7799999999999976</v>
      </c>
      <c r="N210" s="41">
        <v>117338.40000000001</v>
      </c>
      <c r="O210" s="42">
        <v>19.350000000000001</v>
      </c>
      <c r="P210" s="30">
        <v>-1.8599999999999994</v>
      </c>
    </row>
    <row r="211" spans="1:16" x14ac:dyDescent="0.25">
      <c r="A211" s="16" t="s">
        <v>63</v>
      </c>
      <c r="B211" s="16" t="s">
        <v>64</v>
      </c>
      <c r="C211" s="16" t="s">
        <v>65</v>
      </c>
      <c r="D211" s="16" t="s">
        <v>66</v>
      </c>
      <c r="E211" s="29">
        <v>76</v>
      </c>
      <c r="F211" s="29">
        <v>46</v>
      </c>
      <c r="G211" s="16" t="s">
        <v>939</v>
      </c>
      <c r="H211" s="37">
        <v>49004.29</v>
      </c>
      <c r="I211" s="38">
        <v>194929.40000000002</v>
      </c>
      <c r="J211" s="39">
        <v>60.870000000000005</v>
      </c>
      <c r="K211" s="38">
        <v>219920.40000000002</v>
      </c>
      <c r="L211" s="40">
        <v>68.67</v>
      </c>
      <c r="M211" s="40">
        <v>7.7999999999999972</v>
      </c>
      <c r="N211" s="41">
        <v>260878.99</v>
      </c>
      <c r="O211" s="42">
        <v>55.4</v>
      </c>
      <c r="P211" s="30">
        <v>-5.470000000000006</v>
      </c>
    </row>
    <row r="212" spans="1:16" x14ac:dyDescent="0.25">
      <c r="A212" s="16" t="s">
        <v>512</v>
      </c>
      <c r="B212" s="16" t="s">
        <v>513</v>
      </c>
      <c r="C212" s="16" t="s">
        <v>514</v>
      </c>
      <c r="D212" s="16" t="s">
        <v>515</v>
      </c>
      <c r="E212" s="29">
        <v>20</v>
      </c>
      <c r="F212" s="29">
        <v>0</v>
      </c>
      <c r="G212" s="16" t="s">
        <v>938</v>
      </c>
      <c r="H212" s="37">
        <v>3622.88</v>
      </c>
      <c r="I212" s="38">
        <v>48864.850000000006</v>
      </c>
      <c r="J212" s="39">
        <v>32.950000000000003</v>
      </c>
      <c r="K212" s="38">
        <v>52127.45</v>
      </c>
      <c r="L212" s="40">
        <v>35.15</v>
      </c>
      <c r="M212" s="40">
        <v>2.1999999999999957</v>
      </c>
      <c r="N212" s="41">
        <v>53279.520000000004</v>
      </c>
      <c r="O212" s="42">
        <v>28.28</v>
      </c>
      <c r="P212" s="30">
        <v>-4.6700000000000017</v>
      </c>
    </row>
    <row r="213" spans="1:16" x14ac:dyDescent="0.25">
      <c r="A213" s="16" t="s">
        <v>512</v>
      </c>
      <c r="B213" s="16" t="s">
        <v>513</v>
      </c>
      <c r="C213" s="16" t="s">
        <v>713</v>
      </c>
      <c r="D213" s="16" t="s">
        <v>714</v>
      </c>
      <c r="E213" s="29">
        <v>180</v>
      </c>
      <c r="F213" s="29">
        <v>0</v>
      </c>
      <c r="G213" s="16" t="s">
        <v>938</v>
      </c>
      <c r="H213" s="37">
        <v>191542.94</v>
      </c>
      <c r="I213" s="38">
        <v>0</v>
      </c>
      <c r="J213" s="39">
        <v>22.72</v>
      </c>
      <c r="K213" s="38">
        <v>0</v>
      </c>
      <c r="L213" s="40">
        <v>40.06</v>
      </c>
      <c r="M213" s="40">
        <v>17.340000000000003</v>
      </c>
      <c r="N213" s="41">
        <v>55219.5</v>
      </c>
      <c r="O213" s="42">
        <v>35.06</v>
      </c>
      <c r="P213" s="30">
        <v>12.340000000000003</v>
      </c>
    </row>
    <row r="214" spans="1:16" x14ac:dyDescent="0.25">
      <c r="A214" s="16" t="s">
        <v>512</v>
      </c>
      <c r="B214" s="16" t="s">
        <v>513</v>
      </c>
      <c r="C214" s="16" t="s">
        <v>707</v>
      </c>
      <c r="D214" s="16" t="s">
        <v>708</v>
      </c>
      <c r="E214" s="29">
        <v>0</v>
      </c>
      <c r="F214" s="29">
        <v>69</v>
      </c>
      <c r="G214" s="16" t="s">
        <v>297</v>
      </c>
      <c r="H214" s="37">
        <v>148078.71</v>
      </c>
      <c r="I214" s="38">
        <v>6056.3099999999995</v>
      </c>
      <c r="J214" s="39">
        <v>8.7899999999999991</v>
      </c>
      <c r="K214" s="38">
        <v>14634.359999999999</v>
      </c>
      <c r="L214" s="40">
        <v>21.24</v>
      </c>
      <c r="M214" s="40">
        <v>12.45</v>
      </c>
      <c r="N214" s="41">
        <v>60112.82</v>
      </c>
      <c r="O214" s="42">
        <v>17.18</v>
      </c>
      <c r="P214" s="30">
        <v>8.39</v>
      </c>
    </row>
    <row r="215" spans="1:16" x14ac:dyDescent="0.25">
      <c r="A215" s="16" t="s">
        <v>121</v>
      </c>
      <c r="B215" s="16" t="s">
        <v>122</v>
      </c>
      <c r="C215" s="16" t="s">
        <v>404</v>
      </c>
      <c r="D215" s="16" t="s">
        <v>405</v>
      </c>
      <c r="E215" s="29">
        <v>268</v>
      </c>
      <c r="F215" s="29">
        <v>0</v>
      </c>
      <c r="G215" s="16" t="s">
        <v>938</v>
      </c>
      <c r="H215" s="37">
        <v>126597.04</v>
      </c>
      <c r="I215" s="38">
        <v>306365</v>
      </c>
      <c r="J215" s="39">
        <v>35.5</v>
      </c>
      <c r="K215" s="38">
        <v>386451.4</v>
      </c>
      <c r="L215" s="40">
        <v>44.78</v>
      </c>
      <c r="M215" s="40">
        <v>9.2800000000000011</v>
      </c>
      <c r="N215" s="41">
        <v>430001.44</v>
      </c>
      <c r="O215" s="42">
        <v>36.08</v>
      </c>
      <c r="P215" s="30">
        <v>0.57999999999999829</v>
      </c>
    </row>
    <row r="216" spans="1:16" x14ac:dyDescent="0.25">
      <c r="A216" s="16" t="s">
        <v>121</v>
      </c>
      <c r="B216" s="16" t="s">
        <v>122</v>
      </c>
      <c r="C216" s="16" t="s">
        <v>472</v>
      </c>
      <c r="D216" s="16" t="s">
        <v>473</v>
      </c>
      <c r="E216" s="29">
        <v>0</v>
      </c>
      <c r="F216" s="29">
        <v>133</v>
      </c>
      <c r="G216" s="16" t="s">
        <v>297</v>
      </c>
      <c r="H216" s="37">
        <v>69020.03</v>
      </c>
      <c r="I216" s="38">
        <v>227197.62</v>
      </c>
      <c r="J216" s="39">
        <v>19.63</v>
      </c>
      <c r="K216" s="38">
        <v>270947.34000000003</v>
      </c>
      <c r="L216" s="40">
        <v>23.41</v>
      </c>
      <c r="M216" s="40">
        <v>3.7800000000000011</v>
      </c>
      <c r="N216" s="41">
        <v>301184.07</v>
      </c>
      <c r="O216" s="42">
        <v>18.87</v>
      </c>
      <c r="P216" s="30">
        <v>-0.75999999999999801</v>
      </c>
    </row>
    <row r="217" spans="1:16" x14ac:dyDescent="0.25">
      <c r="A217" s="16" t="s">
        <v>121</v>
      </c>
      <c r="B217" s="16" t="s">
        <v>122</v>
      </c>
      <c r="C217" s="16" t="s">
        <v>189</v>
      </c>
      <c r="D217" s="16" t="s">
        <v>190</v>
      </c>
      <c r="E217" s="29">
        <v>819</v>
      </c>
      <c r="F217" s="29">
        <v>371</v>
      </c>
      <c r="G217" s="16" t="s">
        <v>939</v>
      </c>
      <c r="H217" s="37">
        <v>518930.58</v>
      </c>
      <c r="I217" s="38">
        <v>1525948.06</v>
      </c>
      <c r="J217" s="39">
        <v>57.28</v>
      </c>
      <c r="K217" s="38">
        <v>1876556.43</v>
      </c>
      <c r="L217" s="40">
        <v>70.44</v>
      </c>
      <c r="M217" s="40">
        <v>13.159999999999997</v>
      </c>
      <c r="N217" s="41">
        <v>2051837.42</v>
      </c>
      <c r="O217" s="42">
        <v>56.74</v>
      </c>
      <c r="P217" s="30">
        <v>-0.53999999999999915</v>
      </c>
    </row>
    <row r="218" spans="1:16" x14ac:dyDescent="0.25">
      <c r="A218" s="16" t="s">
        <v>121</v>
      </c>
      <c r="B218" s="16" t="s">
        <v>122</v>
      </c>
      <c r="C218" s="16" t="s">
        <v>550</v>
      </c>
      <c r="D218" s="16" t="s">
        <v>551</v>
      </c>
      <c r="E218" s="29">
        <v>439</v>
      </c>
      <c r="F218" s="29">
        <v>0</v>
      </c>
      <c r="G218" s="16" t="s">
        <v>938</v>
      </c>
      <c r="H218" s="37">
        <v>275577.8</v>
      </c>
      <c r="I218" s="38">
        <v>320969.7</v>
      </c>
      <c r="J218" s="39">
        <v>31.95</v>
      </c>
      <c r="K218" s="38">
        <v>451065.39999999997</v>
      </c>
      <c r="L218" s="40">
        <v>44.9</v>
      </c>
      <c r="M218" s="40">
        <v>12.95</v>
      </c>
      <c r="N218" s="41">
        <v>548683.4</v>
      </c>
      <c r="O218" s="42">
        <v>36.200000000000003</v>
      </c>
      <c r="P218" s="30">
        <v>4.2500000000000036</v>
      </c>
    </row>
    <row r="219" spans="1:16" x14ac:dyDescent="0.25">
      <c r="A219" s="16" t="s">
        <v>121</v>
      </c>
      <c r="B219" s="16" t="s">
        <v>122</v>
      </c>
      <c r="C219" s="16" t="s">
        <v>452</v>
      </c>
      <c r="D219" s="16" t="s">
        <v>453</v>
      </c>
      <c r="E219" s="29">
        <v>0</v>
      </c>
      <c r="F219" s="29">
        <v>289</v>
      </c>
      <c r="G219" s="16" t="s">
        <v>297</v>
      </c>
      <c r="H219" s="37">
        <v>92896.81</v>
      </c>
      <c r="I219" s="38">
        <v>408640.60000000003</v>
      </c>
      <c r="J219" s="39">
        <v>20.14</v>
      </c>
      <c r="K219" s="38">
        <v>463220.69999999995</v>
      </c>
      <c r="L219" s="40">
        <v>22.83</v>
      </c>
      <c r="M219" s="40">
        <v>2.6899999999999977</v>
      </c>
      <c r="N219" s="41">
        <v>526019.19999999995</v>
      </c>
      <c r="O219" s="42">
        <v>18.399999999999999</v>
      </c>
      <c r="P219" s="30">
        <v>-1.740000000000002</v>
      </c>
    </row>
    <row r="220" spans="1:16" x14ac:dyDescent="0.25">
      <c r="A220" s="16" t="s">
        <v>121</v>
      </c>
      <c r="B220" s="16" t="s">
        <v>122</v>
      </c>
      <c r="C220" s="16" t="s">
        <v>123</v>
      </c>
      <c r="D220" s="16" t="s">
        <v>124</v>
      </c>
      <c r="E220" s="29">
        <v>82</v>
      </c>
      <c r="F220" s="29">
        <v>0</v>
      </c>
      <c r="G220" s="16" t="s">
        <v>938</v>
      </c>
      <c r="H220" s="37">
        <v>17186.689999999999</v>
      </c>
      <c r="I220" s="38">
        <v>144608.63</v>
      </c>
      <c r="J220" s="39">
        <v>42.67</v>
      </c>
      <c r="K220" s="38">
        <v>156809.03</v>
      </c>
      <c r="L220" s="40">
        <v>46.27</v>
      </c>
      <c r="M220" s="40">
        <v>3.6000000000000014</v>
      </c>
      <c r="N220" s="41">
        <v>169280.34000000003</v>
      </c>
      <c r="O220" s="42">
        <v>37.270000000000003</v>
      </c>
      <c r="P220" s="30">
        <v>-5.3999999999999986</v>
      </c>
    </row>
    <row r="221" spans="1:16" x14ac:dyDescent="0.25">
      <c r="A221" s="16" t="s">
        <v>121</v>
      </c>
      <c r="B221" s="16" t="s">
        <v>122</v>
      </c>
      <c r="C221" s="16" t="s">
        <v>612</v>
      </c>
      <c r="D221" s="16" t="s">
        <v>613</v>
      </c>
      <c r="E221" s="29">
        <v>20</v>
      </c>
      <c r="F221" s="29">
        <v>0</v>
      </c>
      <c r="G221" s="16" t="s">
        <v>938</v>
      </c>
      <c r="H221" s="37">
        <v>4174.3900000000003</v>
      </c>
      <c r="I221" s="38">
        <v>12670.56</v>
      </c>
      <c r="J221" s="39">
        <v>30.24</v>
      </c>
      <c r="K221" s="38">
        <v>13982.029999999999</v>
      </c>
      <c r="L221" s="40">
        <v>33.369999999999997</v>
      </c>
      <c r="M221" s="40">
        <v>3.129999999999999</v>
      </c>
      <c r="N221" s="41">
        <v>19862.149999999998</v>
      </c>
      <c r="O221" s="42">
        <v>26.95</v>
      </c>
      <c r="P221" s="30">
        <v>-3.2899999999999991</v>
      </c>
    </row>
    <row r="222" spans="1:16" x14ac:dyDescent="0.25">
      <c r="A222" s="16" t="s">
        <v>121</v>
      </c>
      <c r="B222" s="16" t="s">
        <v>122</v>
      </c>
      <c r="C222" s="16" t="s">
        <v>396</v>
      </c>
      <c r="D222" s="16" t="s">
        <v>397</v>
      </c>
      <c r="E222" s="29">
        <v>6</v>
      </c>
      <c r="F222" s="29">
        <v>0</v>
      </c>
      <c r="G222" s="16" t="s">
        <v>938</v>
      </c>
      <c r="H222" s="37">
        <v>3263.91</v>
      </c>
      <c r="I222" s="38">
        <v>0</v>
      </c>
      <c r="J222" s="39">
        <v>35.65</v>
      </c>
      <c r="K222" s="38">
        <v>0</v>
      </c>
      <c r="L222" s="40">
        <v>40.11</v>
      </c>
      <c r="M222" s="40">
        <v>4.4600000000000009</v>
      </c>
      <c r="N222" s="41">
        <v>4368.6400000000003</v>
      </c>
      <c r="O222" s="42">
        <v>34.130000000000003</v>
      </c>
      <c r="P222" s="30">
        <v>-1.519999999999996</v>
      </c>
    </row>
    <row r="223" spans="1:16" x14ac:dyDescent="0.25">
      <c r="A223" s="16" t="s">
        <v>121</v>
      </c>
      <c r="B223" s="16" t="s">
        <v>122</v>
      </c>
      <c r="C223" s="16" t="s">
        <v>701</v>
      </c>
      <c r="D223" s="16" t="s">
        <v>702</v>
      </c>
      <c r="E223" s="29">
        <v>24</v>
      </c>
      <c r="F223" s="29">
        <v>0</v>
      </c>
      <c r="G223" s="16" t="s">
        <v>938</v>
      </c>
      <c r="H223" s="37">
        <v>24698.080000000002</v>
      </c>
      <c r="I223" s="38">
        <v>0</v>
      </c>
      <c r="J223" s="39">
        <v>24.43</v>
      </c>
      <c r="K223" s="38">
        <v>0</v>
      </c>
      <c r="L223" s="40">
        <v>39.94</v>
      </c>
      <c r="M223" s="40">
        <v>15.509999999999998</v>
      </c>
      <c r="N223" s="41">
        <v>11433.24</v>
      </c>
      <c r="O223" s="42">
        <v>32.76</v>
      </c>
      <c r="P223" s="30">
        <v>8.3299999999999983</v>
      </c>
    </row>
    <row r="224" spans="1:16" x14ac:dyDescent="0.25">
      <c r="A224" s="16" t="s">
        <v>195</v>
      </c>
      <c r="B224" s="16" t="s">
        <v>196</v>
      </c>
      <c r="C224" s="16" t="s">
        <v>715</v>
      </c>
      <c r="D224" s="16" t="s">
        <v>716</v>
      </c>
      <c r="E224" s="29">
        <v>19</v>
      </c>
      <c r="F224" s="29">
        <v>0</v>
      </c>
      <c r="G224" s="16" t="s">
        <v>938</v>
      </c>
      <c r="H224" s="37">
        <v>16863.689999999999</v>
      </c>
      <c r="I224" s="38">
        <v>0</v>
      </c>
      <c r="J224" s="39">
        <v>22.68</v>
      </c>
      <c r="K224" s="38">
        <v>0</v>
      </c>
      <c r="L224" s="40">
        <v>32.68</v>
      </c>
      <c r="M224" s="40">
        <v>10</v>
      </c>
      <c r="N224" s="41">
        <v>0</v>
      </c>
      <c r="O224" s="42">
        <v>32.68</v>
      </c>
      <c r="P224" s="30">
        <v>10</v>
      </c>
    </row>
    <row r="225" spans="1:16" x14ac:dyDescent="0.25">
      <c r="A225" s="16" t="s">
        <v>195</v>
      </c>
      <c r="B225" s="16" t="s">
        <v>196</v>
      </c>
      <c r="C225" s="16" t="s">
        <v>289</v>
      </c>
      <c r="D225" s="16" t="s">
        <v>290</v>
      </c>
      <c r="E225" s="29">
        <v>137</v>
      </c>
      <c r="F225" s="29">
        <v>0</v>
      </c>
      <c r="G225" s="16" t="s">
        <v>938</v>
      </c>
      <c r="H225" s="37">
        <v>58875.67</v>
      </c>
      <c r="I225" s="38">
        <v>149425.91999999998</v>
      </c>
      <c r="J225" s="39">
        <v>38.08</v>
      </c>
      <c r="K225" s="38">
        <v>180268.56</v>
      </c>
      <c r="L225" s="40">
        <v>45.94</v>
      </c>
      <c r="M225" s="40">
        <v>7.8599999999999994</v>
      </c>
      <c r="N225" s="41">
        <v>211979.91999999998</v>
      </c>
      <c r="O225" s="42">
        <v>37.04</v>
      </c>
      <c r="P225" s="30">
        <v>-1.0399999999999991</v>
      </c>
    </row>
    <row r="226" spans="1:16" x14ac:dyDescent="0.25">
      <c r="A226" s="16" t="s">
        <v>195</v>
      </c>
      <c r="B226" s="16" t="s">
        <v>196</v>
      </c>
      <c r="C226" s="16" t="s">
        <v>548</v>
      </c>
      <c r="D226" s="16" t="s">
        <v>549</v>
      </c>
      <c r="E226" s="29">
        <v>0</v>
      </c>
      <c r="F226" s="29">
        <v>52</v>
      </c>
      <c r="G226" s="16" t="s">
        <v>297</v>
      </c>
      <c r="H226" s="37">
        <v>57836.89</v>
      </c>
      <c r="I226" s="38">
        <v>88938.240000000005</v>
      </c>
      <c r="J226" s="39">
        <v>17.48</v>
      </c>
      <c r="K226" s="38">
        <v>117380.16</v>
      </c>
      <c r="L226" s="40">
        <v>23.07</v>
      </c>
      <c r="M226" s="40">
        <v>5.59</v>
      </c>
      <c r="N226" s="41">
        <v>140766.04</v>
      </c>
      <c r="O226" s="42">
        <v>18.61</v>
      </c>
      <c r="P226" s="30">
        <v>1.129999999999999</v>
      </c>
    </row>
    <row r="227" spans="1:16" x14ac:dyDescent="0.25">
      <c r="A227" s="16" t="s">
        <v>195</v>
      </c>
      <c r="B227" s="16" t="s">
        <v>196</v>
      </c>
      <c r="C227" s="16" t="s">
        <v>318</v>
      </c>
      <c r="D227" s="16" t="s">
        <v>319</v>
      </c>
      <c r="E227" s="29">
        <v>139</v>
      </c>
      <c r="F227" s="29">
        <v>99</v>
      </c>
      <c r="G227" s="16" t="s">
        <v>939</v>
      </c>
      <c r="H227" s="37">
        <v>135916.71</v>
      </c>
      <c r="I227" s="38">
        <v>316443.71999999997</v>
      </c>
      <c r="J227" s="39">
        <v>54.459999999999994</v>
      </c>
      <c r="K227" s="38">
        <v>393046.68</v>
      </c>
      <c r="L227" s="40">
        <v>67.64</v>
      </c>
      <c r="M227" s="40">
        <v>13.180000000000007</v>
      </c>
      <c r="N227" s="41">
        <v>451958.54000000004</v>
      </c>
      <c r="O227" s="42">
        <v>54.54</v>
      </c>
      <c r="P227" s="30">
        <v>8.00000000000054E-2</v>
      </c>
    </row>
    <row r="228" spans="1:16" x14ac:dyDescent="0.25">
      <c r="A228" s="16" t="s">
        <v>195</v>
      </c>
      <c r="B228" s="16" t="s">
        <v>196</v>
      </c>
      <c r="C228" s="16" t="s">
        <v>197</v>
      </c>
      <c r="D228" s="16" t="s">
        <v>198</v>
      </c>
      <c r="E228" s="29">
        <v>50</v>
      </c>
      <c r="F228" s="29">
        <v>29</v>
      </c>
      <c r="G228" s="16" t="s">
        <v>939</v>
      </c>
      <c r="H228" s="37">
        <v>50106.7</v>
      </c>
      <c r="I228" s="38">
        <v>133817.24000000002</v>
      </c>
      <c r="J228" s="39">
        <v>57.22</v>
      </c>
      <c r="K228" s="38">
        <v>157075.75</v>
      </c>
      <c r="L228" s="40">
        <v>67.17</v>
      </c>
      <c r="M228" s="40">
        <v>9.9500000000000028</v>
      </c>
      <c r="N228" s="41">
        <v>192004.22</v>
      </c>
      <c r="O228" s="42">
        <v>54.22</v>
      </c>
      <c r="P228" s="30">
        <v>-3</v>
      </c>
    </row>
    <row r="229" spans="1:16" x14ac:dyDescent="0.25">
      <c r="A229" s="16" t="s">
        <v>195</v>
      </c>
      <c r="B229" s="16" t="s">
        <v>196</v>
      </c>
      <c r="C229" s="16" t="s">
        <v>907</v>
      </c>
      <c r="D229" s="16" t="s">
        <v>908</v>
      </c>
      <c r="E229" s="29">
        <v>249</v>
      </c>
      <c r="F229" s="29">
        <v>113</v>
      </c>
      <c r="G229" s="16" t="s">
        <v>939</v>
      </c>
      <c r="H229" s="37">
        <v>200630.63</v>
      </c>
      <c r="I229" s="38">
        <v>0</v>
      </c>
      <c r="J229" s="39">
        <v>10.24</v>
      </c>
      <c r="K229" s="38">
        <v>0</v>
      </c>
      <c r="L229" s="40">
        <v>12.95</v>
      </c>
      <c r="M229" s="40">
        <v>2.7099999999999991</v>
      </c>
      <c r="N229" s="41">
        <v>0</v>
      </c>
      <c r="O229" s="42">
        <v>12.95</v>
      </c>
      <c r="P229" s="30">
        <v>2.7099999999999991</v>
      </c>
    </row>
    <row r="230" spans="1:16" x14ac:dyDescent="0.25">
      <c r="A230" s="16" t="s">
        <v>626</v>
      </c>
      <c r="B230" s="16" t="s">
        <v>627</v>
      </c>
      <c r="C230" s="16" t="s">
        <v>628</v>
      </c>
      <c r="D230" s="16" t="s">
        <v>629</v>
      </c>
      <c r="E230" s="29">
        <v>148</v>
      </c>
      <c r="F230" s="29">
        <v>0</v>
      </c>
      <c r="G230" s="16" t="s">
        <v>938</v>
      </c>
      <c r="H230" s="37">
        <v>124377.01</v>
      </c>
      <c r="I230" s="38">
        <v>87198.85</v>
      </c>
      <c r="J230" s="39">
        <v>29.35</v>
      </c>
      <c r="K230" s="38">
        <v>133962.39000000001</v>
      </c>
      <c r="L230" s="40">
        <v>45.09</v>
      </c>
      <c r="M230" s="40">
        <v>15.740000000000002</v>
      </c>
      <c r="N230" s="41">
        <v>176758.39999999999</v>
      </c>
      <c r="O230" s="42">
        <v>36.4</v>
      </c>
      <c r="P230" s="30">
        <v>7.0499999999999972</v>
      </c>
    </row>
    <row r="231" spans="1:16" x14ac:dyDescent="0.25">
      <c r="A231" s="16" t="s">
        <v>626</v>
      </c>
      <c r="B231" s="16" t="s">
        <v>627</v>
      </c>
      <c r="C231" s="16" t="s">
        <v>632</v>
      </c>
      <c r="D231" s="16" t="s">
        <v>633</v>
      </c>
      <c r="E231" s="29">
        <v>0</v>
      </c>
      <c r="F231" s="29">
        <v>79</v>
      </c>
      <c r="G231" s="16" t="s">
        <v>297</v>
      </c>
      <c r="H231" s="37">
        <v>106973.37</v>
      </c>
      <c r="I231" s="38">
        <v>79928.289999999994</v>
      </c>
      <c r="J231" s="39">
        <v>14.69</v>
      </c>
      <c r="K231" s="38">
        <v>124435.67</v>
      </c>
      <c r="L231" s="40">
        <v>22.87</v>
      </c>
      <c r="M231" s="40">
        <v>8.1800000000000015</v>
      </c>
      <c r="N231" s="41">
        <v>158140.13999999998</v>
      </c>
      <c r="O231" s="42">
        <v>18.47</v>
      </c>
      <c r="P231" s="30">
        <v>3.7799999999999994</v>
      </c>
    </row>
    <row r="232" spans="1:16" x14ac:dyDescent="0.25">
      <c r="A232" s="16" t="s">
        <v>626</v>
      </c>
      <c r="B232" s="16" t="s">
        <v>627</v>
      </c>
      <c r="C232" s="16" t="s">
        <v>731</v>
      </c>
      <c r="D232" s="16" t="s">
        <v>732</v>
      </c>
      <c r="E232" s="29">
        <v>30</v>
      </c>
      <c r="F232" s="29">
        <v>0</v>
      </c>
      <c r="G232" s="16" t="s">
        <v>938</v>
      </c>
      <c r="H232" s="37">
        <v>20453.27</v>
      </c>
      <c r="I232" s="38">
        <v>0</v>
      </c>
      <c r="J232" s="39">
        <v>21.08</v>
      </c>
      <c r="K232" s="38">
        <v>0</v>
      </c>
      <c r="L232" s="40">
        <v>28.65</v>
      </c>
      <c r="M232" s="40">
        <v>7.57</v>
      </c>
      <c r="N232" s="41">
        <v>0</v>
      </c>
      <c r="O232" s="42">
        <v>28.65</v>
      </c>
      <c r="P232" s="30">
        <v>7.57</v>
      </c>
    </row>
    <row r="233" spans="1:16" x14ac:dyDescent="0.25">
      <c r="A233" s="16" t="s">
        <v>496</v>
      </c>
      <c r="B233" s="16" t="s">
        <v>497</v>
      </c>
      <c r="C233" s="16" t="s">
        <v>498</v>
      </c>
      <c r="D233" s="16" t="s">
        <v>499</v>
      </c>
      <c r="E233" s="29">
        <v>161</v>
      </c>
      <c r="F233" s="29">
        <v>64</v>
      </c>
      <c r="G233" s="16" t="s">
        <v>939</v>
      </c>
      <c r="H233" s="37">
        <v>166336.48000000001</v>
      </c>
      <c r="I233" s="38">
        <v>42582.25</v>
      </c>
      <c r="J233" s="39">
        <v>50.24</v>
      </c>
      <c r="K233" s="38">
        <v>57168.17</v>
      </c>
      <c r="L233" s="40">
        <v>67.460000000000008</v>
      </c>
      <c r="M233" s="40">
        <v>17.220000000000006</v>
      </c>
      <c r="N233" s="41">
        <v>162434.86000000002</v>
      </c>
      <c r="O233" s="42">
        <v>55.510000000000005</v>
      </c>
      <c r="P233" s="30">
        <v>5.2700000000000031</v>
      </c>
    </row>
    <row r="234" spans="1:16" x14ac:dyDescent="0.25">
      <c r="A234" s="16" t="s">
        <v>135</v>
      </c>
      <c r="B234" s="16" t="s">
        <v>136</v>
      </c>
      <c r="C234" s="16" t="s">
        <v>332</v>
      </c>
      <c r="D234" s="16" t="s">
        <v>333</v>
      </c>
      <c r="E234" s="29">
        <v>100</v>
      </c>
      <c r="F234" s="29">
        <v>39</v>
      </c>
      <c r="G234" s="16" t="s">
        <v>939</v>
      </c>
      <c r="H234" s="37">
        <v>83360.36</v>
      </c>
      <c r="I234" s="38">
        <v>221015.12</v>
      </c>
      <c r="J234" s="39">
        <v>54.17</v>
      </c>
      <c r="K234" s="38">
        <v>270797.92000000004</v>
      </c>
      <c r="L234" s="40">
        <v>66.37</v>
      </c>
      <c r="M234" s="40">
        <v>12.200000000000003</v>
      </c>
      <c r="N234" s="41">
        <v>306285.77</v>
      </c>
      <c r="O234" s="42">
        <v>53.5</v>
      </c>
      <c r="P234" s="30">
        <v>-0.67000000000000171</v>
      </c>
    </row>
    <row r="235" spans="1:16" x14ac:dyDescent="0.25">
      <c r="A235" s="16" t="s">
        <v>135</v>
      </c>
      <c r="B235" s="16" t="s">
        <v>136</v>
      </c>
      <c r="C235" s="16" t="s">
        <v>137</v>
      </c>
      <c r="D235" s="16" t="s">
        <v>138</v>
      </c>
      <c r="E235" s="29">
        <v>196</v>
      </c>
      <c r="F235" s="29">
        <v>80</v>
      </c>
      <c r="G235" s="16" t="s">
        <v>939</v>
      </c>
      <c r="H235" s="37">
        <v>92945.59</v>
      </c>
      <c r="I235" s="38">
        <v>421587.89</v>
      </c>
      <c r="J235" s="39">
        <v>58.83</v>
      </c>
      <c r="K235" s="38">
        <v>480060.47</v>
      </c>
      <c r="L235" s="40">
        <v>66.990000000000009</v>
      </c>
      <c r="M235" s="40">
        <v>8.1600000000000108</v>
      </c>
      <c r="N235" s="41">
        <v>534822.28</v>
      </c>
      <c r="O235" s="42">
        <v>53.980000000000004</v>
      </c>
      <c r="P235" s="30">
        <v>-4.8499999999999943</v>
      </c>
    </row>
    <row r="236" spans="1:16" x14ac:dyDescent="0.25">
      <c r="A236" s="16" t="s">
        <v>135</v>
      </c>
      <c r="B236" s="16" t="s">
        <v>136</v>
      </c>
      <c r="C236" s="16" t="s">
        <v>320</v>
      </c>
      <c r="D236" s="16" t="s">
        <v>321</v>
      </c>
      <c r="E236" s="29">
        <v>115</v>
      </c>
      <c r="F236" s="29">
        <v>46</v>
      </c>
      <c r="G236" s="16" t="s">
        <v>939</v>
      </c>
      <c r="H236" s="37">
        <v>104406.37</v>
      </c>
      <c r="I236" s="38">
        <v>167024.54</v>
      </c>
      <c r="J236" s="39">
        <v>54.38</v>
      </c>
      <c r="K236" s="38">
        <v>209952.5</v>
      </c>
      <c r="L236" s="40">
        <v>68.36</v>
      </c>
      <c r="M236" s="40">
        <v>13.979999999999997</v>
      </c>
      <c r="N236" s="41">
        <v>267947.75</v>
      </c>
      <c r="O236" s="42">
        <v>55.17</v>
      </c>
      <c r="P236" s="30">
        <v>0.78999999999999915</v>
      </c>
    </row>
    <row r="237" spans="1:16" x14ac:dyDescent="0.25">
      <c r="A237" s="16" t="s">
        <v>105</v>
      </c>
      <c r="B237" s="16" t="s">
        <v>106</v>
      </c>
      <c r="C237" s="16" t="s">
        <v>155</v>
      </c>
      <c r="D237" s="16" t="s">
        <v>156</v>
      </c>
      <c r="E237" s="29">
        <v>5474</v>
      </c>
      <c r="F237" s="29">
        <v>0</v>
      </c>
      <c r="G237" s="16" t="s">
        <v>938</v>
      </c>
      <c r="H237" s="37">
        <v>1296911.67</v>
      </c>
      <c r="I237" s="38">
        <v>5794424.6699999999</v>
      </c>
      <c r="J237" s="39">
        <v>41.33</v>
      </c>
      <c r="K237" s="38">
        <v>6506635.5899999999</v>
      </c>
      <c r="L237" s="40">
        <v>46.41</v>
      </c>
      <c r="M237" s="40">
        <v>5.0799999999999983</v>
      </c>
      <c r="N237" s="41">
        <v>7542375.2000000002</v>
      </c>
      <c r="O237" s="42">
        <v>37.42</v>
      </c>
      <c r="P237" s="30">
        <v>-3.9099999999999966</v>
      </c>
    </row>
    <row r="238" spans="1:16" x14ac:dyDescent="0.25">
      <c r="A238" s="16" t="s">
        <v>105</v>
      </c>
      <c r="B238" s="16" t="s">
        <v>106</v>
      </c>
      <c r="C238" s="16" t="s">
        <v>442</v>
      </c>
      <c r="D238" s="16" t="s">
        <v>443</v>
      </c>
      <c r="E238" s="29">
        <v>0</v>
      </c>
      <c r="F238" s="29">
        <v>3740</v>
      </c>
      <c r="G238" s="16" t="s">
        <v>297</v>
      </c>
      <c r="H238" s="37">
        <v>1451643.53</v>
      </c>
      <c r="I238" s="38">
        <v>3921036.6</v>
      </c>
      <c r="J238" s="39">
        <v>20.28</v>
      </c>
      <c r="K238" s="38">
        <v>4636413.0999999996</v>
      </c>
      <c r="L238" s="40">
        <v>23.98</v>
      </c>
      <c r="M238" s="40">
        <v>3.6999999999999993</v>
      </c>
      <c r="N238" s="41">
        <v>5557752.6399999997</v>
      </c>
      <c r="O238" s="42">
        <v>19.36</v>
      </c>
      <c r="P238" s="30">
        <v>-0.92000000000000171</v>
      </c>
    </row>
    <row r="239" spans="1:16" x14ac:dyDescent="0.25">
      <c r="A239" s="16" t="s">
        <v>105</v>
      </c>
      <c r="B239" s="16" t="s">
        <v>106</v>
      </c>
      <c r="C239" s="16" t="s">
        <v>159</v>
      </c>
      <c r="D239" s="16" t="s">
        <v>160</v>
      </c>
      <c r="E239" s="29">
        <v>1577</v>
      </c>
      <c r="F239" s="29">
        <v>0</v>
      </c>
      <c r="G239" s="16" t="s">
        <v>938</v>
      </c>
      <c r="H239" s="37">
        <v>316958.06</v>
      </c>
      <c r="I239" s="38">
        <v>1636607.73</v>
      </c>
      <c r="J239" s="39">
        <v>40.99</v>
      </c>
      <c r="K239" s="38">
        <v>1807096.02</v>
      </c>
      <c r="L239" s="40">
        <v>45.26</v>
      </c>
      <c r="M239" s="40">
        <v>4.269999999999996</v>
      </c>
      <c r="N239" s="41">
        <v>2102988.23</v>
      </c>
      <c r="O239" s="42">
        <v>36.61</v>
      </c>
      <c r="P239" s="30">
        <v>-4.3800000000000026</v>
      </c>
    </row>
    <row r="240" spans="1:16" x14ac:dyDescent="0.25">
      <c r="A240" s="16" t="s">
        <v>105</v>
      </c>
      <c r="B240" s="16" t="s">
        <v>106</v>
      </c>
      <c r="C240" s="16" t="s">
        <v>165</v>
      </c>
      <c r="D240" s="16" t="s">
        <v>166</v>
      </c>
      <c r="E240" s="29">
        <v>572</v>
      </c>
      <c r="F240" s="29">
        <v>0</v>
      </c>
      <c r="G240" s="16" t="s">
        <v>938</v>
      </c>
      <c r="H240" s="37">
        <v>80243.97</v>
      </c>
      <c r="I240" s="38">
        <v>877457.34</v>
      </c>
      <c r="J240" s="39">
        <v>40.93</v>
      </c>
      <c r="K240" s="38">
        <v>936197.46000000008</v>
      </c>
      <c r="L240" s="40">
        <v>43.67</v>
      </c>
      <c r="M240" s="40">
        <v>2.740000000000002</v>
      </c>
      <c r="N240" s="41">
        <v>1002622.5599999999</v>
      </c>
      <c r="O240" s="42">
        <v>35.159999999999997</v>
      </c>
      <c r="P240" s="30">
        <v>-5.7700000000000031</v>
      </c>
    </row>
    <row r="241" spans="1:16" x14ac:dyDescent="0.25">
      <c r="A241" s="16" t="s">
        <v>105</v>
      </c>
      <c r="B241" s="16" t="s">
        <v>106</v>
      </c>
      <c r="C241" s="16" t="s">
        <v>191</v>
      </c>
      <c r="D241" s="16" t="s">
        <v>192</v>
      </c>
      <c r="E241" s="29">
        <v>97</v>
      </c>
      <c r="F241" s="29">
        <v>0</v>
      </c>
      <c r="G241" s="16" t="s">
        <v>938</v>
      </c>
      <c r="H241" s="37">
        <v>22119.759999999998</v>
      </c>
      <c r="I241" s="38">
        <v>149325.24000000002</v>
      </c>
      <c r="J241" s="39">
        <v>40.380000000000003</v>
      </c>
      <c r="K241" s="38">
        <v>163710.46000000002</v>
      </c>
      <c r="L241" s="40">
        <v>44.27</v>
      </c>
      <c r="M241" s="40">
        <v>3.8900000000000006</v>
      </c>
      <c r="N241" s="41">
        <v>180846.9</v>
      </c>
      <c r="O241" s="42">
        <v>35.67</v>
      </c>
      <c r="P241" s="30">
        <v>-4.7100000000000009</v>
      </c>
    </row>
    <row r="242" spans="1:16" x14ac:dyDescent="0.25">
      <c r="A242" s="16" t="s">
        <v>105</v>
      </c>
      <c r="B242" s="16" t="s">
        <v>106</v>
      </c>
      <c r="C242" s="16" t="s">
        <v>306</v>
      </c>
      <c r="D242" s="16" t="s">
        <v>307</v>
      </c>
      <c r="E242" s="29">
        <v>382</v>
      </c>
      <c r="F242" s="29">
        <v>0</v>
      </c>
      <c r="G242" s="16" t="s">
        <v>938</v>
      </c>
      <c r="H242" s="37">
        <v>141873.60000000001</v>
      </c>
      <c r="I242" s="38">
        <v>533230.80000000005</v>
      </c>
      <c r="J242" s="39">
        <v>37.85</v>
      </c>
      <c r="K242" s="38">
        <v>640158.71999999997</v>
      </c>
      <c r="L242" s="40">
        <v>45.44</v>
      </c>
      <c r="M242" s="40">
        <v>7.5899999999999963</v>
      </c>
      <c r="N242" s="41">
        <v>680909.39</v>
      </c>
      <c r="O242" s="42">
        <v>36.61</v>
      </c>
      <c r="P242" s="30">
        <v>-1.240000000000002</v>
      </c>
    </row>
    <row r="243" spans="1:16" x14ac:dyDescent="0.25">
      <c r="A243" s="16" t="s">
        <v>105</v>
      </c>
      <c r="B243" s="16" t="s">
        <v>106</v>
      </c>
      <c r="C243" s="16" t="s">
        <v>193</v>
      </c>
      <c r="D243" s="16" t="s">
        <v>194</v>
      </c>
      <c r="E243" s="29">
        <v>34</v>
      </c>
      <c r="F243" s="29">
        <v>0</v>
      </c>
      <c r="G243" s="16" t="s">
        <v>938</v>
      </c>
      <c r="H243" s="37">
        <v>6898.1</v>
      </c>
      <c r="I243" s="38">
        <v>84613.95</v>
      </c>
      <c r="J243" s="39">
        <v>40.35</v>
      </c>
      <c r="K243" s="38">
        <v>89541.900000000009</v>
      </c>
      <c r="L243" s="40">
        <v>42.7</v>
      </c>
      <c r="M243" s="40">
        <v>2.3500000000000014</v>
      </c>
      <c r="N243" s="41">
        <v>96567.12</v>
      </c>
      <c r="O243" s="42">
        <v>34.39</v>
      </c>
      <c r="P243" s="30">
        <v>-5.9600000000000009</v>
      </c>
    </row>
    <row r="244" spans="1:16" x14ac:dyDescent="0.25">
      <c r="A244" s="16" t="s">
        <v>105</v>
      </c>
      <c r="B244" s="16" t="s">
        <v>106</v>
      </c>
      <c r="C244" s="16" t="s">
        <v>737</v>
      </c>
      <c r="D244" s="16" t="s">
        <v>738</v>
      </c>
      <c r="E244" s="29">
        <v>108</v>
      </c>
      <c r="F244" s="29">
        <v>0</v>
      </c>
      <c r="G244" s="16" t="s">
        <v>938</v>
      </c>
      <c r="H244" s="37">
        <v>100524.86</v>
      </c>
      <c r="I244" s="38">
        <v>12118.150000000001</v>
      </c>
      <c r="J244" s="39">
        <v>20.03</v>
      </c>
      <c r="K244" s="38">
        <v>21640.850000000002</v>
      </c>
      <c r="L244" s="40">
        <v>35.770000000000003</v>
      </c>
      <c r="M244" s="40">
        <v>15.740000000000002</v>
      </c>
      <c r="N244" s="41">
        <v>61260.29</v>
      </c>
      <c r="O244" s="42">
        <v>28.91</v>
      </c>
      <c r="P244" s="30">
        <v>8.879999999999999</v>
      </c>
    </row>
    <row r="245" spans="1:16" x14ac:dyDescent="0.25">
      <c r="A245" s="16" t="s">
        <v>105</v>
      </c>
      <c r="B245" s="16" t="s">
        <v>106</v>
      </c>
      <c r="C245" s="16" t="s">
        <v>107</v>
      </c>
      <c r="D245" s="16" t="s">
        <v>108</v>
      </c>
      <c r="E245" s="29">
        <v>554</v>
      </c>
      <c r="F245" s="29">
        <v>0</v>
      </c>
      <c r="G245" s="16" t="s">
        <v>938</v>
      </c>
      <c r="H245" s="37">
        <v>77450.66</v>
      </c>
      <c r="I245" s="38">
        <v>664006</v>
      </c>
      <c r="J245" s="39">
        <v>43</v>
      </c>
      <c r="K245" s="38">
        <v>709251.05999999994</v>
      </c>
      <c r="L245" s="40">
        <v>45.93</v>
      </c>
      <c r="M245" s="40">
        <v>2.9299999999999997</v>
      </c>
      <c r="N245" s="41">
        <v>806587.46000000008</v>
      </c>
      <c r="O245" s="42">
        <v>37.03</v>
      </c>
      <c r="P245" s="30">
        <v>-5.9699999999999989</v>
      </c>
    </row>
    <row r="246" spans="1:16" x14ac:dyDescent="0.25">
      <c r="A246" s="16" t="s">
        <v>105</v>
      </c>
      <c r="B246" s="16" t="s">
        <v>106</v>
      </c>
      <c r="C246" s="16" t="s">
        <v>785</v>
      </c>
      <c r="D246" s="16" t="s">
        <v>786</v>
      </c>
      <c r="E246" s="29">
        <v>6</v>
      </c>
      <c r="F246" s="29">
        <v>0</v>
      </c>
      <c r="G246" s="16" t="s">
        <v>938</v>
      </c>
      <c r="H246" s="37">
        <v>4203.01</v>
      </c>
      <c r="I246" s="38">
        <v>0</v>
      </c>
      <c r="J246" s="39">
        <v>15.1</v>
      </c>
      <c r="K246" s="38">
        <v>0</v>
      </c>
      <c r="L246" s="40">
        <v>18.55</v>
      </c>
      <c r="M246" s="40">
        <v>3.4500000000000011</v>
      </c>
      <c r="N246" s="41">
        <v>0</v>
      </c>
      <c r="O246" s="42">
        <v>18.55</v>
      </c>
      <c r="P246" s="30">
        <v>3.4500000000000011</v>
      </c>
    </row>
    <row r="247" spans="1:16" x14ac:dyDescent="0.25">
      <c r="A247" s="16" t="s">
        <v>105</v>
      </c>
      <c r="B247" s="16" t="s">
        <v>106</v>
      </c>
      <c r="C247" s="16" t="s">
        <v>504</v>
      </c>
      <c r="D247" s="16" t="s">
        <v>505</v>
      </c>
      <c r="E247" s="29">
        <v>198</v>
      </c>
      <c r="F247" s="29">
        <v>0</v>
      </c>
      <c r="G247" s="16" t="s">
        <v>938</v>
      </c>
      <c r="H247" s="37">
        <v>65073.84</v>
      </c>
      <c r="I247" s="38">
        <v>189257.60000000001</v>
      </c>
      <c r="J247" s="39">
        <v>33.32</v>
      </c>
      <c r="K247" s="38">
        <v>224189.6</v>
      </c>
      <c r="L247" s="40">
        <v>39.47</v>
      </c>
      <c r="M247" s="40">
        <v>6.1499999999999986</v>
      </c>
      <c r="N247" s="41">
        <v>261642.59999999998</v>
      </c>
      <c r="O247" s="42">
        <v>31.83</v>
      </c>
      <c r="P247" s="30">
        <v>-1.490000000000002</v>
      </c>
    </row>
    <row r="248" spans="1:16" x14ac:dyDescent="0.25">
      <c r="A248" s="16" t="s">
        <v>105</v>
      </c>
      <c r="B248" s="16" t="s">
        <v>106</v>
      </c>
      <c r="C248" s="16" t="s">
        <v>530</v>
      </c>
      <c r="D248" s="16" t="s">
        <v>531</v>
      </c>
      <c r="E248" s="29">
        <v>29</v>
      </c>
      <c r="F248" s="29">
        <v>0</v>
      </c>
      <c r="G248" s="16" t="s">
        <v>938</v>
      </c>
      <c r="H248" s="37">
        <v>8569.9500000000007</v>
      </c>
      <c r="I248" s="38">
        <v>0</v>
      </c>
      <c r="J248" s="39">
        <v>32.47</v>
      </c>
      <c r="K248" s="38">
        <v>0</v>
      </c>
      <c r="L248" s="40">
        <v>35.18</v>
      </c>
      <c r="M248" s="40">
        <v>2.7100000000000009</v>
      </c>
      <c r="N248" s="41">
        <v>1320.8799999999999</v>
      </c>
      <c r="O248" s="42">
        <v>34.76</v>
      </c>
      <c r="P248" s="30">
        <v>2.2899999999999991</v>
      </c>
    </row>
    <row r="249" spans="1:16" x14ac:dyDescent="0.25">
      <c r="A249" s="16" t="s">
        <v>105</v>
      </c>
      <c r="B249" s="16" t="s">
        <v>106</v>
      </c>
      <c r="C249" s="16" t="s">
        <v>271</v>
      </c>
      <c r="D249" s="16" t="s">
        <v>272</v>
      </c>
      <c r="E249" s="29">
        <v>175</v>
      </c>
      <c r="F249" s="29">
        <v>0</v>
      </c>
      <c r="G249" s="16" t="s">
        <v>938</v>
      </c>
      <c r="H249" s="37">
        <v>51723.96</v>
      </c>
      <c r="I249" s="38">
        <v>51692.5</v>
      </c>
      <c r="J249" s="39">
        <v>38.75</v>
      </c>
      <c r="K249" s="38">
        <v>58909.439999999995</v>
      </c>
      <c r="L249" s="40">
        <v>44.16</v>
      </c>
      <c r="M249" s="40">
        <v>5.4099999999999966</v>
      </c>
      <c r="N249" s="41">
        <v>128626.76</v>
      </c>
      <c r="O249" s="42">
        <v>35.69</v>
      </c>
      <c r="P249" s="30">
        <v>-3.0600000000000023</v>
      </c>
    </row>
    <row r="250" spans="1:16" x14ac:dyDescent="0.25">
      <c r="A250" s="16" t="s">
        <v>105</v>
      </c>
      <c r="B250" s="16" t="s">
        <v>106</v>
      </c>
      <c r="C250" s="16" t="s">
        <v>187</v>
      </c>
      <c r="D250" s="16" t="s">
        <v>188</v>
      </c>
      <c r="E250" s="29">
        <v>909</v>
      </c>
      <c r="F250" s="29">
        <v>407</v>
      </c>
      <c r="G250" s="16" t="s">
        <v>939</v>
      </c>
      <c r="H250" s="37">
        <v>568182.44999999995</v>
      </c>
      <c r="I250" s="38">
        <v>1824057.23</v>
      </c>
      <c r="J250" s="39">
        <v>57.29</v>
      </c>
      <c r="K250" s="38">
        <v>2241140.4300000002</v>
      </c>
      <c r="L250" s="40">
        <v>70.39</v>
      </c>
      <c r="M250" s="40">
        <v>13.100000000000001</v>
      </c>
      <c r="N250" s="41">
        <v>2399011.33</v>
      </c>
      <c r="O250" s="42">
        <v>56.69</v>
      </c>
      <c r="P250" s="30">
        <v>-0.60000000000000142</v>
      </c>
    </row>
    <row r="251" spans="1:16" x14ac:dyDescent="0.25">
      <c r="A251" s="16" t="s">
        <v>657</v>
      </c>
      <c r="B251" s="16" t="s">
        <v>658</v>
      </c>
      <c r="C251" s="16" t="s">
        <v>687</v>
      </c>
      <c r="D251" s="16" t="s">
        <v>688</v>
      </c>
      <c r="E251" s="29">
        <v>451</v>
      </c>
      <c r="F251" s="29">
        <v>0</v>
      </c>
      <c r="G251" s="16" t="s">
        <v>938</v>
      </c>
      <c r="H251" s="37">
        <v>128704.83</v>
      </c>
      <c r="I251" s="38">
        <v>304375</v>
      </c>
      <c r="J251" s="39">
        <v>25</v>
      </c>
      <c r="K251" s="38">
        <v>374868.25</v>
      </c>
      <c r="L251" s="40">
        <v>30.79</v>
      </c>
      <c r="M251" s="40">
        <v>5.7899999999999991</v>
      </c>
      <c r="N251" s="41">
        <v>434771.94</v>
      </c>
      <c r="O251" s="42">
        <v>24.82</v>
      </c>
      <c r="P251" s="30">
        <v>-0.17999999999999972</v>
      </c>
    </row>
    <row r="252" spans="1:16" x14ac:dyDescent="0.25">
      <c r="A252" s="16" t="s">
        <v>657</v>
      </c>
      <c r="B252" s="16" t="s">
        <v>658</v>
      </c>
      <c r="C252" s="16" t="s">
        <v>659</v>
      </c>
      <c r="D252" s="16" t="s">
        <v>660</v>
      </c>
      <c r="E252" s="29">
        <v>0</v>
      </c>
      <c r="F252" s="29">
        <v>188</v>
      </c>
      <c r="G252" s="16" t="s">
        <v>297</v>
      </c>
      <c r="H252" s="37">
        <v>70002.33</v>
      </c>
      <c r="I252" s="38">
        <v>183203.65</v>
      </c>
      <c r="J252" s="39">
        <v>12.95</v>
      </c>
      <c r="K252" s="38">
        <v>223239.66</v>
      </c>
      <c r="L252" s="40">
        <v>15.78</v>
      </c>
      <c r="M252" s="40">
        <v>2.83</v>
      </c>
      <c r="N252" s="41">
        <v>255582.96000000002</v>
      </c>
      <c r="O252" s="42">
        <v>12.72</v>
      </c>
      <c r="P252" s="30">
        <v>-0.22999999999999865</v>
      </c>
    </row>
    <row r="253" spans="1:16" x14ac:dyDescent="0.25">
      <c r="A253" s="16" t="s">
        <v>657</v>
      </c>
      <c r="B253" s="16" t="s">
        <v>658</v>
      </c>
      <c r="C253" s="16" t="s">
        <v>775</v>
      </c>
      <c r="D253" s="16" t="s">
        <v>776</v>
      </c>
      <c r="E253" s="29">
        <v>60</v>
      </c>
      <c r="F253" s="29">
        <v>0</v>
      </c>
      <c r="G253" s="16" t="s">
        <v>938</v>
      </c>
      <c r="H253" s="37">
        <v>23454.74</v>
      </c>
      <c r="I253" s="38">
        <v>35506.869999999995</v>
      </c>
      <c r="J253" s="39">
        <v>16.309999999999999</v>
      </c>
      <c r="K253" s="38">
        <v>48394.71</v>
      </c>
      <c r="L253" s="40">
        <v>22.23</v>
      </c>
      <c r="M253" s="40">
        <v>5.9200000000000017</v>
      </c>
      <c r="N253" s="41">
        <v>56102.97</v>
      </c>
      <c r="O253" s="42">
        <v>17.93</v>
      </c>
      <c r="P253" s="30">
        <v>1.620000000000001</v>
      </c>
    </row>
    <row r="254" spans="1:16" x14ac:dyDescent="0.25">
      <c r="A254" s="16" t="s">
        <v>657</v>
      </c>
      <c r="B254" s="16" t="s">
        <v>658</v>
      </c>
      <c r="C254" s="16" t="s">
        <v>691</v>
      </c>
      <c r="D254" s="16" t="s">
        <v>692</v>
      </c>
      <c r="E254" s="29">
        <v>0</v>
      </c>
      <c r="F254" s="29">
        <v>29</v>
      </c>
      <c r="G254" s="16" t="s">
        <v>297</v>
      </c>
      <c r="H254" s="37">
        <v>21487.02</v>
      </c>
      <c r="I254" s="38">
        <v>68517</v>
      </c>
      <c r="J254" s="39">
        <v>10.35</v>
      </c>
      <c r="K254" s="38">
        <v>87847.4</v>
      </c>
      <c r="L254" s="40">
        <v>13.27</v>
      </c>
      <c r="M254" s="40">
        <v>2.92</v>
      </c>
      <c r="N254" s="41">
        <v>89733.36</v>
      </c>
      <c r="O254" s="42">
        <v>10.68</v>
      </c>
      <c r="P254" s="30">
        <v>0.33000000000000007</v>
      </c>
    </row>
    <row r="255" spans="1:16" x14ac:dyDescent="0.25">
      <c r="A255" s="16" t="s">
        <v>237</v>
      </c>
      <c r="B255" s="16" t="s">
        <v>238</v>
      </c>
      <c r="C255" s="16" t="s">
        <v>293</v>
      </c>
      <c r="D255" s="16" t="s">
        <v>294</v>
      </c>
      <c r="E255" s="29">
        <v>1036</v>
      </c>
      <c r="F255" s="29">
        <v>0</v>
      </c>
      <c r="G255" s="16" t="s">
        <v>938</v>
      </c>
      <c r="H255" s="37">
        <v>399337.96</v>
      </c>
      <c r="I255" s="38">
        <v>1078675.3800000001</v>
      </c>
      <c r="J255" s="39">
        <v>38.07</v>
      </c>
      <c r="K255" s="38">
        <v>1309597.48</v>
      </c>
      <c r="L255" s="40">
        <v>46.22</v>
      </c>
      <c r="M255" s="40">
        <v>8.1499999999999986</v>
      </c>
      <c r="N255" s="41">
        <v>1494982.98</v>
      </c>
      <c r="O255" s="42">
        <v>37.26</v>
      </c>
      <c r="P255" s="30">
        <v>-0.81000000000000227</v>
      </c>
    </row>
    <row r="256" spans="1:16" x14ac:dyDescent="0.25">
      <c r="A256" s="16" t="s">
        <v>237</v>
      </c>
      <c r="B256" s="16" t="s">
        <v>238</v>
      </c>
      <c r="C256" s="16" t="s">
        <v>400</v>
      </c>
      <c r="D256" s="16" t="s">
        <v>401</v>
      </c>
      <c r="E256" s="29">
        <v>0</v>
      </c>
      <c r="F256" s="29">
        <v>519</v>
      </c>
      <c r="G256" s="16" t="s">
        <v>297</v>
      </c>
      <c r="H256" s="37">
        <v>179848.55</v>
      </c>
      <c r="I256" s="38">
        <v>560103.81000000006</v>
      </c>
      <c r="J256" s="39">
        <v>21.07</v>
      </c>
      <c r="K256" s="38">
        <v>643042.77</v>
      </c>
      <c r="L256" s="40">
        <v>24.19</v>
      </c>
      <c r="M256" s="40">
        <v>3.120000000000001</v>
      </c>
      <c r="N256" s="41">
        <v>788276.16</v>
      </c>
      <c r="O256" s="42">
        <v>19.52</v>
      </c>
      <c r="P256" s="30">
        <v>-1.5500000000000007</v>
      </c>
    </row>
    <row r="257" spans="1:16" x14ac:dyDescent="0.25">
      <c r="A257" s="16" t="s">
        <v>237</v>
      </c>
      <c r="B257" s="16" t="s">
        <v>238</v>
      </c>
      <c r="C257" s="16" t="s">
        <v>384</v>
      </c>
      <c r="D257" s="16" t="s">
        <v>385</v>
      </c>
      <c r="E257" s="29">
        <v>126</v>
      </c>
      <c r="F257" s="29">
        <v>0</v>
      </c>
      <c r="G257" s="16" t="s">
        <v>938</v>
      </c>
      <c r="H257" s="37">
        <v>60332.72</v>
      </c>
      <c r="I257" s="38">
        <v>102796.26999999999</v>
      </c>
      <c r="J257" s="39">
        <v>35.83</v>
      </c>
      <c r="K257" s="38">
        <v>126465.51999999999</v>
      </c>
      <c r="L257" s="40">
        <v>44.08</v>
      </c>
      <c r="M257" s="40">
        <v>8.25</v>
      </c>
      <c r="N257" s="41">
        <v>164262.26</v>
      </c>
      <c r="O257" s="42">
        <v>35.57</v>
      </c>
      <c r="P257" s="30">
        <v>-0.25999999999999801</v>
      </c>
    </row>
    <row r="258" spans="1:16" x14ac:dyDescent="0.25">
      <c r="A258" s="16" t="s">
        <v>237</v>
      </c>
      <c r="B258" s="16" t="s">
        <v>238</v>
      </c>
      <c r="C258" s="16" t="s">
        <v>801</v>
      </c>
      <c r="D258" s="16" t="s">
        <v>802</v>
      </c>
      <c r="E258" s="29">
        <v>5</v>
      </c>
      <c r="F258" s="29">
        <v>0</v>
      </c>
      <c r="G258" s="16" t="s">
        <v>938</v>
      </c>
      <c r="H258" s="37">
        <v>3014.13</v>
      </c>
      <c r="I258" s="38">
        <v>0</v>
      </c>
      <c r="J258" s="39">
        <v>14.4</v>
      </c>
      <c r="K258" s="38">
        <v>0</v>
      </c>
      <c r="L258" s="40">
        <v>16.22</v>
      </c>
      <c r="M258" s="40">
        <v>1.8199999999999985</v>
      </c>
      <c r="N258" s="41">
        <v>0</v>
      </c>
      <c r="O258" s="42">
        <v>16.22</v>
      </c>
      <c r="P258" s="30">
        <v>1.8199999999999985</v>
      </c>
    </row>
    <row r="259" spans="1:16" x14ac:dyDescent="0.25">
      <c r="A259" s="16" t="s">
        <v>237</v>
      </c>
      <c r="B259" s="16" t="s">
        <v>238</v>
      </c>
      <c r="C259" s="16" t="s">
        <v>239</v>
      </c>
      <c r="D259" s="16" t="s">
        <v>240</v>
      </c>
      <c r="E259" s="29">
        <v>31</v>
      </c>
      <c r="F259" s="29">
        <v>0</v>
      </c>
      <c r="G259" s="16" t="s">
        <v>938</v>
      </c>
      <c r="H259" s="37">
        <v>15614.86</v>
      </c>
      <c r="I259" s="38">
        <v>20909.59</v>
      </c>
      <c r="J259" s="39">
        <v>39.229999999999997</v>
      </c>
      <c r="K259" s="38">
        <v>24171.55</v>
      </c>
      <c r="L259" s="40">
        <v>45.35</v>
      </c>
      <c r="M259" s="40">
        <v>6.1200000000000045</v>
      </c>
      <c r="N259" s="41">
        <v>41758.200000000004</v>
      </c>
      <c r="O259" s="42">
        <v>36.630000000000003</v>
      </c>
      <c r="P259" s="30">
        <v>-2.5999999999999943</v>
      </c>
    </row>
    <row r="260" spans="1:16" x14ac:dyDescent="0.25">
      <c r="A260" s="16" t="s">
        <v>237</v>
      </c>
      <c r="B260" s="16" t="s">
        <v>238</v>
      </c>
      <c r="C260" s="16" t="s">
        <v>426</v>
      </c>
      <c r="D260" s="16" t="s">
        <v>427</v>
      </c>
      <c r="E260" s="29">
        <v>0</v>
      </c>
      <c r="F260" s="29">
        <v>87</v>
      </c>
      <c r="G260" s="16" t="s">
        <v>297</v>
      </c>
      <c r="H260" s="37">
        <v>46553.17</v>
      </c>
      <c r="I260" s="38">
        <v>150009.16</v>
      </c>
      <c r="J260" s="39">
        <v>20.440000000000001</v>
      </c>
      <c r="K260" s="38">
        <v>175475.49</v>
      </c>
      <c r="L260" s="40">
        <v>23.91</v>
      </c>
      <c r="M260" s="40">
        <v>3.4699999999999989</v>
      </c>
      <c r="N260" s="41">
        <v>203693.2</v>
      </c>
      <c r="O260" s="42">
        <v>19.28</v>
      </c>
      <c r="P260" s="30">
        <v>-1.1600000000000001</v>
      </c>
    </row>
    <row r="261" spans="1:16" x14ac:dyDescent="0.25">
      <c r="A261" s="16" t="s">
        <v>237</v>
      </c>
      <c r="B261" s="16" t="s">
        <v>238</v>
      </c>
      <c r="C261" s="16" t="s">
        <v>815</v>
      </c>
      <c r="D261" s="16" t="s">
        <v>816</v>
      </c>
      <c r="E261" s="29">
        <v>42</v>
      </c>
      <c r="F261" s="29">
        <v>0</v>
      </c>
      <c r="G261" s="16" t="s">
        <v>938</v>
      </c>
      <c r="H261" s="37">
        <v>42631.37</v>
      </c>
      <c r="I261" s="38">
        <v>0</v>
      </c>
      <c r="J261" s="39">
        <v>12.85</v>
      </c>
      <c r="K261" s="38">
        <v>0</v>
      </c>
      <c r="L261" s="40">
        <v>18.510000000000002</v>
      </c>
      <c r="M261" s="40">
        <v>5.6600000000000019</v>
      </c>
      <c r="N261" s="41">
        <v>0</v>
      </c>
      <c r="O261" s="42">
        <v>18.510000000000002</v>
      </c>
      <c r="P261" s="30">
        <v>5.6600000000000019</v>
      </c>
    </row>
    <row r="262" spans="1:16" x14ac:dyDescent="0.25">
      <c r="A262" s="16" t="s">
        <v>237</v>
      </c>
      <c r="B262" s="16" t="s">
        <v>238</v>
      </c>
      <c r="C262" s="16" t="s">
        <v>408</v>
      </c>
      <c r="D262" s="16" t="s">
        <v>409</v>
      </c>
      <c r="E262" s="29">
        <v>150</v>
      </c>
      <c r="F262" s="29">
        <v>0</v>
      </c>
      <c r="G262" s="16" t="s">
        <v>938</v>
      </c>
      <c r="H262" s="37">
        <v>83385.75</v>
      </c>
      <c r="I262" s="38">
        <v>93624.5</v>
      </c>
      <c r="J262" s="39">
        <v>35.33</v>
      </c>
      <c r="K262" s="38">
        <v>121131.5</v>
      </c>
      <c r="L262" s="40">
        <v>45.71</v>
      </c>
      <c r="M262" s="40">
        <v>10.380000000000003</v>
      </c>
      <c r="N262" s="41">
        <v>168522.3</v>
      </c>
      <c r="O262" s="42">
        <v>36.9</v>
      </c>
      <c r="P262" s="30">
        <v>1.5700000000000003</v>
      </c>
    </row>
    <row r="263" spans="1:16" x14ac:dyDescent="0.25">
      <c r="A263" s="16" t="s">
        <v>237</v>
      </c>
      <c r="B263" s="16" t="s">
        <v>238</v>
      </c>
      <c r="C263" s="16" t="s">
        <v>528</v>
      </c>
      <c r="D263" s="16" t="s">
        <v>529</v>
      </c>
      <c r="E263" s="29">
        <v>0</v>
      </c>
      <c r="F263" s="29">
        <v>74</v>
      </c>
      <c r="G263" s="16" t="s">
        <v>297</v>
      </c>
      <c r="H263" s="37">
        <v>65292.95</v>
      </c>
      <c r="I263" s="38">
        <v>137958.6</v>
      </c>
      <c r="J263" s="39">
        <v>17.940000000000001</v>
      </c>
      <c r="K263" s="38">
        <v>178561.8</v>
      </c>
      <c r="L263" s="40">
        <v>23.22</v>
      </c>
      <c r="M263" s="40">
        <v>5.2799999999999976</v>
      </c>
      <c r="N263" s="41">
        <v>199667.52</v>
      </c>
      <c r="O263" s="42">
        <v>18.72</v>
      </c>
      <c r="P263" s="30">
        <v>0.77999999999999758</v>
      </c>
    </row>
    <row r="264" spans="1:16" x14ac:dyDescent="0.25">
      <c r="A264" s="16" t="s">
        <v>837</v>
      </c>
      <c r="B264" s="16" t="s">
        <v>838</v>
      </c>
      <c r="C264" s="16" t="s">
        <v>839</v>
      </c>
      <c r="D264" s="16" t="s">
        <v>840</v>
      </c>
      <c r="E264" s="29">
        <v>50</v>
      </c>
      <c r="F264" s="29">
        <v>39</v>
      </c>
      <c r="G264" s="16" t="s">
        <v>939</v>
      </c>
      <c r="H264" s="37">
        <v>102365.21</v>
      </c>
      <c r="I264" s="38">
        <v>92149.98000000001</v>
      </c>
      <c r="J264" s="39">
        <v>25.700000000000003</v>
      </c>
      <c r="K264" s="38">
        <v>162926.47999999998</v>
      </c>
      <c r="L264" s="40">
        <v>45.44</v>
      </c>
      <c r="M264" s="40">
        <v>19.739999999999995</v>
      </c>
      <c r="N264" s="41">
        <v>176995.92</v>
      </c>
      <c r="O264" s="42">
        <v>36.620000000000005</v>
      </c>
      <c r="P264" s="30">
        <v>10.920000000000002</v>
      </c>
    </row>
    <row r="265" spans="1:16" x14ac:dyDescent="0.25">
      <c r="A265" s="16" t="s">
        <v>508</v>
      </c>
      <c r="B265" s="16" t="s">
        <v>509</v>
      </c>
      <c r="C265" s="16" t="s">
        <v>584</v>
      </c>
      <c r="D265" s="16" t="s">
        <v>585</v>
      </c>
      <c r="E265" s="29">
        <v>57</v>
      </c>
      <c r="F265" s="29">
        <v>27</v>
      </c>
      <c r="G265" s="16" t="s">
        <v>939</v>
      </c>
      <c r="H265" s="37">
        <v>108484.24</v>
      </c>
      <c r="I265" s="38">
        <v>156756.70000000001</v>
      </c>
      <c r="J265" s="39">
        <v>48.25</v>
      </c>
      <c r="K265" s="38">
        <v>226576.84999999998</v>
      </c>
      <c r="L265" s="40">
        <v>69.739999999999995</v>
      </c>
      <c r="M265" s="40">
        <v>21.489999999999995</v>
      </c>
      <c r="N265" s="41">
        <v>250982.26999999996</v>
      </c>
      <c r="O265" s="42">
        <v>56.209999999999994</v>
      </c>
      <c r="P265" s="30">
        <v>7.9599999999999937</v>
      </c>
    </row>
    <row r="266" spans="1:16" x14ac:dyDescent="0.25">
      <c r="A266" s="16" t="s">
        <v>508</v>
      </c>
      <c r="B266" s="16" t="s">
        <v>509</v>
      </c>
      <c r="C266" s="16" t="s">
        <v>791</v>
      </c>
      <c r="D266" s="16" t="s">
        <v>792</v>
      </c>
      <c r="E266" s="29">
        <v>0</v>
      </c>
      <c r="F266" s="29">
        <v>15</v>
      </c>
      <c r="G266" s="16" t="s">
        <v>297</v>
      </c>
      <c r="H266" s="37">
        <v>65364.41</v>
      </c>
      <c r="I266" s="38">
        <v>0</v>
      </c>
      <c r="J266" s="39">
        <v>0</v>
      </c>
      <c r="K266" s="38">
        <v>0</v>
      </c>
      <c r="L266" s="40">
        <v>0</v>
      </c>
      <c r="M266" s="40">
        <v>0</v>
      </c>
      <c r="N266" s="41">
        <v>0</v>
      </c>
      <c r="O266" s="42">
        <v>0</v>
      </c>
      <c r="P266" s="30">
        <v>0</v>
      </c>
    </row>
    <row r="267" spans="1:16" x14ac:dyDescent="0.25">
      <c r="A267" s="16" t="s">
        <v>508</v>
      </c>
      <c r="B267" s="16" t="s">
        <v>509</v>
      </c>
      <c r="C267" s="16" t="s">
        <v>510</v>
      </c>
      <c r="D267" s="16" t="s">
        <v>511</v>
      </c>
      <c r="E267" s="29">
        <v>358</v>
      </c>
      <c r="F267" s="29">
        <v>154</v>
      </c>
      <c r="G267" s="16" t="s">
        <v>939</v>
      </c>
      <c r="H267" s="37">
        <v>332702.90000000002</v>
      </c>
      <c r="I267" s="38">
        <v>544340.26</v>
      </c>
      <c r="J267" s="39">
        <v>49.87</v>
      </c>
      <c r="K267" s="38">
        <v>737419.36</v>
      </c>
      <c r="L267" s="40">
        <v>67.56</v>
      </c>
      <c r="M267" s="40">
        <v>17.690000000000005</v>
      </c>
      <c r="N267" s="41">
        <v>840699.80999999994</v>
      </c>
      <c r="O267" s="42">
        <v>54.449999999999996</v>
      </c>
      <c r="P267" s="30">
        <v>4.5799999999999983</v>
      </c>
    </row>
    <row r="268" spans="1:16" x14ac:dyDescent="0.25">
      <c r="A268" s="16" t="s">
        <v>508</v>
      </c>
      <c r="B268" s="16" t="s">
        <v>509</v>
      </c>
      <c r="C268" s="16" t="s">
        <v>823</v>
      </c>
      <c r="D268" s="16" t="s">
        <v>824</v>
      </c>
      <c r="E268" s="29">
        <v>33</v>
      </c>
      <c r="F268" s="29">
        <v>21</v>
      </c>
      <c r="G268" s="16" t="s">
        <v>939</v>
      </c>
      <c r="H268" s="37">
        <v>70423.95</v>
      </c>
      <c r="I268" s="38">
        <v>35843.079999999994</v>
      </c>
      <c r="J268" s="39">
        <v>28.689999999999998</v>
      </c>
      <c r="K268" s="38">
        <v>52871.520000000004</v>
      </c>
      <c r="L268" s="40">
        <v>42.33</v>
      </c>
      <c r="M268" s="40">
        <v>13.64</v>
      </c>
      <c r="N268" s="41">
        <v>66293.819999999992</v>
      </c>
      <c r="O268" s="42">
        <v>38.909999999999997</v>
      </c>
      <c r="P268" s="30">
        <v>10.219999999999999</v>
      </c>
    </row>
    <row r="269" spans="1:16" x14ac:dyDescent="0.25">
      <c r="A269" s="16" t="s">
        <v>508</v>
      </c>
      <c r="B269" s="16" t="s">
        <v>509</v>
      </c>
      <c r="C269" s="16" t="s">
        <v>901</v>
      </c>
      <c r="D269" s="16" t="s">
        <v>902</v>
      </c>
      <c r="E269" s="29">
        <v>34</v>
      </c>
      <c r="F269" s="29">
        <v>0</v>
      </c>
      <c r="G269" s="16" t="s">
        <v>938</v>
      </c>
      <c r="H269" s="37">
        <v>74225.98</v>
      </c>
      <c r="I269" s="38">
        <v>0</v>
      </c>
      <c r="J269" s="39">
        <v>0</v>
      </c>
      <c r="K269" s="38">
        <v>0</v>
      </c>
      <c r="L269" s="40">
        <v>0</v>
      </c>
      <c r="M269" s="40">
        <v>0</v>
      </c>
      <c r="N269" s="41">
        <v>0</v>
      </c>
      <c r="O269" s="42">
        <v>0</v>
      </c>
      <c r="P269" s="30">
        <v>0</v>
      </c>
    </row>
    <row r="270" spans="1:16" x14ac:dyDescent="0.25">
      <c r="A270" s="16" t="s">
        <v>3</v>
      </c>
      <c r="B270" s="16" t="s">
        <v>4</v>
      </c>
      <c r="C270" s="16" t="s">
        <v>893</v>
      </c>
      <c r="D270" s="16" t="s">
        <v>894</v>
      </c>
      <c r="E270" s="29">
        <v>3</v>
      </c>
      <c r="F270" s="29">
        <v>0</v>
      </c>
      <c r="G270" s="16" t="s">
        <v>938</v>
      </c>
      <c r="H270" s="37">
        <v>20133.37</v>
      </c>
      <c r="I270" s="38">
        <v>0</v>
      </c>
      <c r="J270" s="39">
        <v>0</v>
      </c>
      <c r="K270" s="38">
        <v>0</v>
      </c>
      <c r="L270" s="40">
        <v>18.79</v>
      </c>
      <c r="M270" s="40">
        <v>18.79</v>
      </c>
      <c r="N270" s="41">
        <v>0</v>
      </c>
      <c r="O270" s="42">
        <v>18.79</v>
      </c>
      <c r="P270" s="30">
        <v>18.79</v>
      </c>
    </row>
    <row r="271" spans="1:16" x14ac:dyDescent="0.25">
      <c r="A271" s="16" t="s">
        <v>3</v>
      </c>
      <c r="B271" s="16" t="s">
        <v>4</v>
      </c>
      <c r="C271" s="16" t="s">
        <v>486</v>
      </c>
      <c r="D271" s="16" t="s">
        <v>487</v>
      </c>
      <c r="E271" s="29">
        <v>382</v>
      </c>
      <c r="F271" s="29">
        <v>0</v>
      </c>
      <c r="G271" s="16" t="s">
        <v>938</v>
      </c>
      <c r="H271" s="37">
        <v>221437.56</v>
      </c>
      <c r="I271" s="38">
        <v>315300.30000000005</v>
      </c>
      <c r="J271" s="39">
        <v>33.74</v>
      </c>
      <c r="K271" s="38">
        <v>428655.14999999997</v>
      </c>
      <c r="L271" s="40">
        <v>45.87</v>
      </c>
      <c r="M271" s="40">
        <v>12.129999999999995</v>
      </c>
      <c r="N271" s="41">
        <v>507798.72000000003</v>
      </c>
      <c r="O271" s="42">
        <v>36.99</v>
      </c>
      <c r="P271" s="30">
        <v>3.25</v>
      </c>
    </row>
    <row r="272" spans="1:16" x14ac:dyDescent="0.25">
      <c r="A272" s="16" t="s">
        <v>3</v>
      </c>
      <c r="B272" s="16" t="s">
        <v>4</v>
      </c>
      <c r="C272" s="16" t="s">
        <v>506</v>
      </c>
      <c r="D272" s="16" t="s">
        <v>507</v>
      </c>
      <c r="E272" s="29">
        <v>0</v>
      </c>
      <c r="F272" s="29">
        <v>175</v>
      </c>
      <c r="G272" s="16" t="s">
        <v>297</v>
      </c>
      <c r="H272" s="37">
        <v>120515.2</v>
      </c>
      <c r="I272" s="38">
        <v>248365.95</v>
      </c>
      <c r="J272" s="39">
        <v>18.55</v>
      </c>
      <c r="K272" s="38">
        <v>319863.21000000002</v>
      </c>
      <c r="L272" s="40">
        <v>23.89</v>
      </c>
      <c r="M272" s="40">
        <v>5.34</v>
      </c>
      <c r="N272" s="41">
        <v>362357.64</v>
      </c>
      <c r="O272" s="42">
        <v>19.260000000000002</v>
      </c>
      <c r="P272" s="30">
        <v>0.71000000000000085</v>
      </c>
    </row>
    <row r="273" spans="1:16" x14ac:dyDescent="0.25">
      <c r="A273" s="16" t="s">
        <v>3</v>
      </c>
      <c r="B273" s="16" t="s">
        <v>4</v>
      </c>
      <c r="C273" s="16" t="s">
        <v>586</v>
      </c>
      <c r="D273" s="16" t="s">
        <v>587</v>
      </c>
      <c r="E273" s="29">
        <v>117</v>
      </c>
      <c r="F273" s="29">
        <v>0</v>
      </c>
      <c r="G273" s="16" t="s">
        <v>938</v>
      </c>
      <c r="H273" s="37">
        <v>79018.11</v>
      </c>
      <c r="I273" s="38">
        <v>108031.25</v>
      </c>
      <c r="J273" s="39">
        <v>31.25</v>
      </c>
      <c r="K273" s="38">
        <v>147406.48000000001</v>
      </c>
      <c r="L273" s="40">
        <v>42.64</v>
      </c>
      <c r="M273" s="40">
        <v>11.39</v>
      </c>
      <c r="N273" s="41">
        <v>176128.74000000002</v>
      </c>
      <c r="O273" s="42">
        <v>34.380000000000003</v>
      </c>
      <c r="P273" s="30">
        <v>3.1300000000000026</v>
      </c>
    </row>
    <row r="274" spans="1:16" x14ac:dyDescent="0.25">
      <c r="A274" s="16" t="s">
        <v>3</v>
      </c>
      <c r="B274" s="16" t="s">
        <v>4</v>
      </c>
      <c r="C274" s="16" t="s">
        <v>492</v>
      </c>
      <c r="D274" s="16" t="s">
        <v>493</v>
      </c>
      <c r="E274" s="29">
        <v>0</v>
      </c>
      <c r="F274" s="29">
        <v>61</v>
      </c>
      <c r="G274" s="16" t="s">
        <v>297</v>
      </c>
      <c r="H274" s="37">
        <v>56058.69</v>
      </c>
      <c r="I274" s="38">
        <v>121682.04</v>
      </c>
      <c r="J274" s="39">
        <v>18.93</v>
      </c>
      <c r="K274" s="38">
        <v>155236.19999999998</v>
      </c>
      <c r="L274" s="40">
        <v>24.15</v>
      </c>
      <c r="M274" s="40">
        <v>5.2199999999999989</v>
      </c>
      <c r="N274" s="41">
        <v>175463.63999999998</v>
      </c>
      <c r="O274" s="42">
        <v>19.47</v>
      </c>
      <c r="P274" s="30">
        <v>0.53999999999999915</v>
      </c>
    </row>
    <row r="275" spans="1:16" x14ac:dyDescent="0.25">
      <c r="A275" s="16" t="s">
        <v>3</v>
      </c>
      <c r="B275" s="16" t="s">
        <v>4</v>
      </c>
      <c r="C275" s="16" t="s">
        <v>610</v>
      </c>
      <c r="D275" s="16" t="s">
        <v>611</v>
      </c>
      <c r="E275" s="29">
        <v>17</v>
      </c>
      <c r="F275" s="29">
        <v>0</v>
      </c>
      <c r="G275" s="16" t="s">
        <v>938</v>
      </c>
      <c r="H275" s="37">
        <v>4060.66</v>
      </c>
      <c r="I275" s="38">
        <v>25286.880000000001</v>
      </c>
      <c r="J275" s="39">
        <v>30.32</v>
      </c>
      <c r="K275" s="38">
        <v>28347.66</v>
      </c>
      <c r="L275" s="40">
        <v>33.99</v>
      </c>
      <c r="M275" s="40">
        <v>3.6700000000000017</v>
      </c>
      <c r="N275" s="41">
        <v>30167.050000000003</v>
      </c>
      <c r="O275" s="42">
        <v>27.35</v>
      </c>
      <c r="P275" s="30">
        <v>-2.9699999999999989</v>
      </c>
    </row>
    <row r="276" spans="1:16" x14ac:dyDescent="0.25">
      <c r="A276" s="16" t="s">
        <v>3</v>
      </c>
      <c r="B276" s="16" t="s">
        <v>4</v>
      </c>
      <c r="C276" s="16" t="s">
        <v>5</v>
      </c>
      <c r="D276" s="16" t="s">
        <v>6</v>
      </c>
      <c r="E276" s="29">
        <v>147</v>
      </c>
      <c r="F276" s="29">
        <v>57</v>
      </c>
      <c r="G276" s="16" t="s">
        <v>939</v>
      </c>
      <c r="H276" s="37">
        <v>1018.68</v>
      </c>
      <c r="I276" s="38">
        <v>600712.49</v>
      </c>
      <c r="J276" s="39">
        <v>70.89</v>
      </c>
      <c r="K276" s="38">
        <v>601726.21000000008</v>
      </c>
      <c r="L276" s="40">
        <v>71.010000000000005</v>
      </c>
      <c r="M276" s="40">
        <v>0.12000000000000455</v>
      </c>
      <c r="N276" s="41">
        <v>602705.27</v>
      </c>
      <c r="O276" s="42">
        <v>57.099999999999994</v>
      </c>
      <c r="P276" s="30">
        <v>-13.790000000000006</v>
      </c>
    </row>
    <row r="277" spans="1:16" x14ac:dyDescent="0.25">
      <c r="A277" s="16" t="s">
        <v>638</v>
      </c>
      <c r="B277" s="16" t="s">
        <v>639</v>
      </c>
      <c r="C277" s="16" t="s">
        <v>865</v>
      </c>
      <c r="D277" s="16" t="s">
        <v>866</v>
      </c>
      <c r="E277" s="29">
        <v>6</v>
      </c>
      <c r="F277" s="29">
        <v>0</v>
      </c>
      <c r="G277" s="16" t="s">
        <v>938</v>
      </c>
      <c r="H277" s="37">
        <v>6300.55</v>
      </c>
      <c r="I277" s="38">
        <v>0</v>
      </c>
      <c r="J277" s="39">
        <v>5.3</v>
      </c>
      <c r="K277" s="38">
        <v>0</v>
      </c>
      <c r="L277" s="40">
        <v>7.86</v>
      </c>
      <c r="M277" s="40">
        <v>2.5600000000000005</v>
      </c>
      <c r="N277" s="41">
        <v>0</v>
      </c>
      <c r="O277" s="42">
        <v>7.86</v>
      </c>
      <c r="P277" s="30">
        <v>2.5600000000000005</v>
      </c>
    </row>
    <row r="278" spans="1:16" x14ac:dyDescent="0.25">
      <c r="A278" s="16" t="s">
        <v>638</v>
      </c>
      <c r="B278" s="16" t="s">
        <v>639</v>
      </c>
      <c r="C278" s="16" t="s">
        <v>757</v>
      </c>
      <c r="D278" s="16" t="s">
        <v>758</v>
      </c>
      <c r="E278" s="29">
        <v>145</v>
      </c>
      <c r="F278" s="29">
        <v>0</v>
      </c>
      <c r="G278" s="16" t="s">
        <v>938</v>
      </c>
      <c r="H278" s="37">
        <v>91952.67</v>
      </c>
      <c r="I278" s="38">
        <v>0</v>
      </c>
      <c r="J278" s="39">
        <v>18.46</v>
      </c>
      <c r="K278" s="38">
        <v>0</v>
      </c>
      <c r="L278" s="40">
        <v>26.26</v>
      </c>
      <c r="M278" s="40">
        <v>7.8000000000000007</v>
      </c>
      <c r="N278" s="41">
        <v>0</v>
      </c>
      <c r="O278" s="42">
        <v>26.26</v>
      </c>
      <c r="P278" s="30">
        <v>7.8000000000000007</v>
      </c>
    </row>
    <row r="279" spans="1:16" x14ac:dyDescent="0.25">
      <c r="A279" s="16" t="s">
        <v>638</v>
      </c>
      <c r="B279" s="16" t="s">
        <v>639</v>
      </c>
      <c r="C279" s="16" t="s">
        <v>640</v>
      </c>
      <c r="D279" s="16" t="s">
        <v>641</v>
      </c>
      <c r="E279" s="29">
        <v>0</v>
      </c>
      <c r="F279" s="29">
        <v>104</v>
      </c>
      <c r="G279" s="16" t="s">
        <v>297</v>
      </c>
      <c r="H279" s="37">
        <v>87463.95</v>
      </c>
      <c r="I279" s="38">
        <v>8059.5599999999995</v>
      </c>
      <c r="J279" s="39">
        <v>14.29</v>
      </c>
      <c r="K279" s="38">
        <v>11172.84</v>
      </c>
      <c r="L279" s="40">
        <v>19.809999999999999</v>
      </c>
      <c r="M279" s="40">
        <v>5.52</v>
      </c>
      <c r="N279" s="41">
        <v>68998.14</v>
      </c>
      <c r="O279" s="42">
        <v>16.02</v>
      </c>
      <c r="P279" s="30">
        <v>1.7300000000000004</v>
      </c>
    </row>
    <row r="280" spans="1:16" x14ac:dyDescent="0.25">
      <c r="A280" s="16" t="s">
        <v>259</v>
      </c>
      <c r="B280" s="16" t="s">
        <v>260</v>
      </c>
      <c r="C280" s="16" t="s">
        <v>410</v>
      </c>
      <c r="D280" s="16" t="s">
        <v>411</v>
      </c>
      <c r="E280" s="29">
        <v>454</v>
      </c>
      <c r="F280" s="29">
        <v>0</v>
      </c>
      <c r="G280" s="16" t="s">
        <v>938</v>
      </c>
      <c r="H280" s="37">
        <v>234838.07</v>
      </c>
      <c r="I280" s="38">
        <v>453190.92</v>
      </c>
      <c r="J280" s="39">
        <v>35.32</v>
      </c>
      <c r="K280" s="38">
        <v>588686.28</v>
      </c>
      <c r="L280" s="40">
        <v>45.88</v>
      </c>
      <c r="M280" s="40">
        <v>10.560000000000002</v>
      </c>
      <c r="N280" s="41">
        <v>672370.36</v>
      </c>
      <c r="O280" s="42">
        <v>36.979999999999997</v>
      </c>
      <c r="P280" s="30">
        <v>1.6599999999999966</v>
      </c>
    </row>
    <row r="281" spans="1:16" x14ac:dyDescent="0.25">
      <c r="A281" s="16" t="s">
        <v>259</v>
      </c>
      <c r="B281" s="16" t="s">
        <v>260</v>
      </c>
      <c r="C281" s="16" t="s">
        <v>598</v>
      </c>
      <c r="D281" s="16" t="s">
        <v>599</v>
      </c>
      <c r="E281" s="29">
        <v>0</v>
      </c>
      <c r="F281" s="29">
        <v>208</v>
      </c>
      <c r="G281" s="16" t="s">
        <v>297</v>
      </c>
      <c r="H281" s="37">
        <v>177624.23</v>
      </c>
      <c r="I281" s="38">
        <v>185298.75</v>
      </c>
      <c r="J281" s="39">
        <v>16.29</v>
      </c>
      <c r="K281" s="38">
        <v>257871.25000000003</v>
      </c>
      <c r="L281" s="40">
        <v>22.67</v>
      </c>
      <c r="M281" s="40">
        <v>6.3800000000000026</v>
      </c>
      <c r="N281" s="41">
        <v>329820.90000000002</v>
      </c>
      <c r="O281" s="42">
        <v>18.3</v>
      </c>
      <c r="P281" s="30">
        <v>2.0100000000000016</v>
      </c>
    </row>
    <row r="282" spans="1:16" x14ac:dyDescent="0.25">
      <c r="A282" s="16" t="s">
        <v>259</v>
      </c>
      <c r="B282" s="16" t="s">
        <v>260</v>
      </c>
      <c r="C282" s="16" t="s">
        <v>759</v>
      </c>
      <c r="D282" s="16" t="s">
        <v>760</v>
      </c>
      <c r="E282" s="29">
        <v>10</v>
      </c>
      <c r="F282" s="29">
        <v>0</v>
      </c>
      <c r="G282" s="16" t="s">
        <v>938</v>
      </c>
      <c r="H282" s="37">
        <v>12734.6</v>
      </c>
      <c r="I282" s="38">
        <v>0</v>
      </c>
      <c r="J282" s="39">
        <v>18.3</v>
      </c>
      <c r="K282" s="38">
        <v>0</v>
      </c>
      <c r="L282" s="40">
        <v>30.09</v>
      </c>
      <c r="M282" s="40">
        <v>11.79</v>
      </c>
      <c r="N282" s="41">
        <v>1492.92</v>
      </c>
      <c r="O282" s="42">
        <v>28.71</v>
      </c>
      <c r="P282" s="30">
        <v>10.41</v>
      </c>
    </row>
    <row r="283" spans="1:16" x14ac:dyDescent="0.25">
      <c r="A283" s="16" t="s">
        <v>259</v>
      </c>
      <c r="B283" s="16" t="s">
        <v>260</v>
      </c>
      <c r="C283" s="16" t="s">
        <v>620</v>
      </c>
      <c r="D283" s="16" t="s">
        <v>621</v>
      </c>
      <c r="E283" s="29">
        <v>16</v>
      </c>
      <c r="F283" s="29">
        <v>0</v>
      </c>
      <c r="G283" s="16" t="s">
        <v>938</v>
      </c>
      <c r="H283" s="37">
        <v>15224.37</v>
      </c>
      <c r="I283" s="38">
        <v>5618.97</v>
      </c>
      <c r="J283" s="39">
        <v>29.73</v>
      </c>
      <c r="K283" s="38">
        <v>8104.3200000000006</v>
      </c>
      <c r="L283" s="40">
        <v>42.88</v>
      </c>
      <c r="M283" s="40">
        <v>13.150000000000002</v>
      </c>
      <c r="N283" s="41">
        <v>16077.599999999999</v>
      </c>
      <c r="O283" s="42">
        <v>34.65</v>
      </c>
      <c r="P283" s="30">
        <v>4.9199999999999982</v>
      </c>
    </row>
    <row r="284" spans="1:16" x14ac:dyDescent="0.25">
      <c r="A284" s="16" t="s">
        <v>259</v>
      </c>
      <c r="B284" s="16" t="s">
        <v>260</v>
      </c>
      <c r="C284" s="16" t="s">
        <v>261</v>
      </c>
      <c r="D284" s="16" t="s">
        <v>262</v>
      </c>
      <c r="E284" s="29">
        <v>21</v>
      </c>
      <c r="F284" s="29">
        <v>0</v>
      </c>
      <c r="G284" s="16" t="s">
        <v>938</v>
      </c>
      <c r="H284" s="37">
        <v>9085.06</v>
      </c>
      <c r="I284" s="38">
        <v>8382.9600000000009</v>
      </c>
      <c r="J284" s="39">
        <v>38.81</v>
      </c>
      <c r="K284" s="38">
        <v>9817.2000000000007</v>
      </c>
      <c r="L284" s="40">
        <v>45.45</v>
      </c>
      <c r="M284" s="40">
        <v>6.6400000000000006</v>
      </c>
      <c r="N284" s="41">
        <v>19870.929999999997</v>
      </c>
      <c r="O284" s="42">
        <v>36.729999999999997</v>
      </c>
      <c r="P284" s="30">
        <v>-2.0800000000000054</v>
      </c>
    </row>
    <row r="285" spans="1:16" x14ac:dyDescent="0.25">
      <c r="A285" s="16" t="s">
        <v>259</v>
      </c>
      <c r="B285" s="16" t="s">
        <v>260</v>
      </c>
      <c r="C285" s="16" t="s">
        <v>681</v>
      </c>
      <c r="D285" s="16" t="s">
        <v>682</v>
      </c>
      <c r="E285" s="29">
        <v>14</v>
      </c>
      <c r="F285" s="29">
        <v>0</v>
      </c>
      <c r="G285" s="16" t="s">
        <v>938</v>
      </c>
      <c r="H285" s="37">
        <v>14188.58</v>
      </c>
      <c r="I285" s="38">
        <v>0</v>
      </c>
      <c r="J285" s="39">
        <v>25.46</v>
      </c>
      <c r="K285" s="38">
        <v>0</v>
      </c>
      <c r="L285" s="40">
        <v>39.51</v>
      </c>
      <c r="M285" s="40">
        <v>14.049999999999997</v>
      </c>
      <c r="N285" s="41">
        <v>7506.7199999999993</v>
      </c>
      <c r="O285" s="42">
        <v>32.08</v>
      </c>
      <c r="P285" s="30">
        <v>6.6199999999999974</v>
      </c>
    </row>
    <row r="286" spans="1:16" x14ac:dyDescent="0.25">
      <c r="A286" s="16" t="s">
        <v>259</v>
      </c>
      <c r="B286" s="16" t="s">
        <v>260</v>
      </c>
      <c r="C286" s="16" t="s">
        <v>558</v>
      </c>
      <c r="D286" s="16" t="s">
        <v>559</v>
      </c>
      <c r="E286" s="29">
        <v>17</v>
      </c>
      <c r="F286" s="29">
        <v>0</v>
      </c>
      <c r="G286" s="16" t="s">
        <v>938</v>
      </c>
      <c r="H286" s="37">
        <v>12602.32</v>
      </c>
      <c r="I286" s="38">
        <v>6133.54</v>
      </c>
      <c r="J286" s="39">
        <v>31.78</v>
      </c>
      <c r="K286" s="38">
        <v>8138.81</v>
      </c>
      <c r="L286" s="40">
        <v>42.17</v>
      </c>
      <c r="M286" s="40">
        <v>10.39</v>
      </c>
      <c r="N286" s="41">
        <v>16392.48</v>
      </c>
      <c r="O286" s="42">
        <v>34.08</v>
      </c>
      <c r="P286" s="30">
        <v>2.2999999999999972</v>
      </c>
    </row>
    <row r="287" spans="1:16" x14ac:dyDescent="0.25">
      <c r="A287" s="16" t="s">
        <v>259</v>
      </c>
      <c r="B287" s="16" t="s">
        <v>260</v>
      </c>
      <c r="C287" s="16" t="s">
        <v>787</v>
      </c>
      <c r="D287" s="16" t="s">
        <v>788</v>
      </c>
      <c r="E287" s="29">
        <v>8</v>
      </c>
      <c r="F287" s="29">
        <v>0</v>
      </c>
      <c r="G287" s="16" t="s">
        <v>938</v>
      </c>
      <c r="H287" s="37">
        <v>4219.91</v>
      </c>
      <c r="I287" s="38">
        <v>0</v>
      </c>
      <c r="J287" s="39">
        <v>15.01</v>
      </c>
      <c r="K287" s="38">
        <v>0</v>
      </c>
      <c r="L287" s="40">
        <v>17.350000000000001</v>
      </c>
      <c r="M287" s="40">
        <v>2.3400000000000016</v>
      </c>
      <c r="N287" s="41">
        <v>0</v>
      </c>
      <c r="O287" s="42">
        <v>17.350000000000001</v>
      </c>
      <c r="P287" s="30">
        <v>2.3400000000000016</v>
      </c>
    </row>
    <row r="288" spans="1:16" x14ac:dyDescent="0.25">
      <c r="A288" s="16" t="s">
        <v>622</v>
      </c>
      <c r="B288" s="16" t="s">
        <v>623</v>
      </c>
      <c r="C288" s="16" t="s">
        <v>624</v>
      </c>
      <c r="D288" s="16" t="s">
        <v>625</v>
      </c>
      <c r="E288" s="29">
        <v>123</v>
      </c>
      <c r="F288" s="29">
        <v>47</v>
      </c>
      <c r="G288" s="16" t="s">
        <v>939</v>
      </c>
      <c r="H288" s="37">
        <v>154975.94</v>
      </c>
      <c r="I288" s="38">
        <v>120347.08</v>
      </c>
      <c r="J288" s="39">
        <v>46.57</v>
      </c>
      <c r="K288" s="38">
        <v>173373.31</v>
      </c>
      <c r="L288" s="40">
        <v>67.09</v>
      </c>
      <c r="M288" s="40">
        <v>20.520000000000003</v>
      </c>
      <c r="N288" s="41">
        <v>237586.11</v>
      </c>
      <c r="O288" s="42">
        <v>54.18</v>
      </c>
      <c r="P288" s="30">
        <v>7.6099999999999994</v>
      </c>
    </row>
    <row r="289" spans="1:16" x14ac:dyDescent="0.25">
      <c r="A289" s="16" t="s">
        <v>15</v>
      </c>
      <c r="B289" s="16" t="s">
        <v>16</v>
      </c>
      <c r="C289" s="16" t="s">
        <v>17</v>
      </c>
      <c r="D289" s="16" t="s">
        <v>18</v>
      </c>
      <c r="E289" s="29">
        <v>930</v>
      </c>
      <c r="F289" s="29">
        <v>430</v>
      </c>
      <c r="G289" s="16" t="s">
        <v>939</v>
      </c>
      <c r="H289" s="37">
        <v>174061.84</v>
      </c>
      <c r="I289" s="38">
        <v>2093628.27</v>
      </c>
      <c r="J289" s="39">
        <v>65.929999999999993</v>
      </c>
      <c r="K289" s="38">
        <v>2215248.04</v>
      </c>
      <c r="L289" s="40">
        <v>69.760000000000005</v>
      </c>
      <c r="M289" s="40">
        <v>3.8300000000000125</v>
      </c>
      <c r="N289" s="41">
        <v>2400911.83</v>
      </c>
      <c r="O289" s="42">
        <v>56.2</v>
      </c>
      <c r="P289" s="30">
        <v>-9.7299999999999898</v>
      </c>
    </row>
    <row r="290" spans="1:16" x14ac:dyDescent="0.25">
      <c r="A290" s="16" t="s">
        <v>15</v>
      </c>
      <c r="B290" s="16" t="s">
        <v>16</v>
      </c>
      <c r="C290" s="16" t="s">
        <v>139</v>
      </c>
      <c r="D290" s="16" t="s">
        <v>140</v>
      </c>
      <c r="E290" s="29">
        <v>661</v>
      </c>
      <c r="F290" s="29">
        <v>0</v>
      </c>
      <c r="G290" s="16" t="s">
        <v>938</v>
      </c>
      <c r="H290" s="37">
        <v>131185.9</v>
      </c>
      <c r="I290" s="38">
        <v>805265.65</v>
      </c>
      <c r="J290" s="39">
        <v>41.93</v>
      </c>
      <c r="K290" s="38">
        <v>885158.45000000007</v>
      </c>
      <c r="L290" s="40">
        <v>46.09</v>
      </c>
      <c r="M290" s="40">
        <v>4.1600000000000037</v>
      </c>
      <c r="N290" s="41">
        <v>995574.84</v>
      </c>
      <c r="O290" s="42">
        <v>37.14</v>
      </c>
      <c r="P290" s="30">
        <v>-4.7899999999999991</v>
      </c>
    </row>
    <row r="291" spans="1:16" x14ac:dyDescent="0.25">
      <c r="A291" s="16" t="s">
        <v>15</v>
      </c>
      <c r="B291" s="16" t="s">
        <v>16</v>
      </c>
      <c r="C291" s="16" t="s">
        <v>378</v>
      </c>
      <c r="D291" s="16" t="s">
        <v>379</v>
      </c>
      <c r="E291" s="29">
        <v>0</v>
      </c>
      <c r="F291" s="29">
        <v>385</v>
      </c>
      <c r="G291" s="16" t="s">
        <v>297</v>
      </c>
      <c r="H291" s="37">
        <v>102012.52</v>
      </c>
      <c r="I291" s="38">
        <v>605438.84</v>
      </c>
      <c r="J291" s="39">
        <v>21.38</v>
      </c>
      <c r="K291" s="38">
        <v>670003.88</v>
      </c>
      <c r="L291" s="40">
        <v>23.66</v>
      </c>
      <c r="M291" s="40">
        <v>2.2800000000000011</v>
      </c>
      <c r="N291" s="41">
        <v>745179.32000000007</v>
      </c>
      <c r="O291" s="42">
        <v>19.07</v>
      </c>
      <c r="P291" s="30">
        <v>-2.3099999999999987</v>
      </c>
    </row>
    <row r="292" spans="1:16" x14ac:dyDescent="0.25">
      <c r="A292" s="16" t="s">
        <v>15</v>
      </c>
      <c r="B292" s="16" t="s">
        <v>16</v>
      </c>
      <c r="C292" s="16" t="s">
        <v>25</v>
      </c>
      <c r="D292" s="16" t="s">
        <v>26</v>
      </c>
      <c r="E292" s="29">
        <v>1061</v>
      </c>
      <c r="F292" s="29">
        <v>532</v>
      </c>
      <c r="G292" s="16" t="s">
        <v>939</v>
      </c>
      <c r="H292" s="37">
        <v>334961.09000000003</v>
      </c>
      <c r="I292" s="38">
        <v>1883591.25</v>
      </c>
      <c r="J292" s="39">
        <v>63.41</v>
      </c>
      <c r="K292" s="38">
        <v>2068943.69</v>
      </c>
      <c r="L292" s="40">
        <v>69.650000000000006</v>
      </c>
      <c r="M292" s="40">
        <v>6.2400000000000091</v>
      </c>
      <c r="N292" s="41">
        <v>2393028.46</v>
      </c>
      <c r="O292" s="42">
        <v>56.16</v>
      </c>
      <c r="P292" s="30">
        <v>-7.25</v>
      </c>
    </row>
    <row r="293" spans="1:16" x14ac:dyDescent="0.25">
      <c r="A293" s="16" t="s">
        <v>15</v>
      </c>
      <c r="B293" s="16" t="s">
        <v>16</v>
      </c>
      <c r="C293" s="16" t="s">
        <v>213</v>
      </c>
      <c r="D293" s="16" t="s">
        <v>214</v>
      </c>
      <c r="E293" s="29">
        <v>214</v>
      </c>
      <c r="F293" s="29">
        <v>110</v>
      </c>
      <c r="G293" s="16" t="s">
        <v>939</v>
      </c>
      <c r="H293" s="37">
        <v>128898.53</v>
      </c>
      <c r="I293" s="38">
        <v>368942.64</v>
      </c>
      <c r="J293" s="39">
        <v>56.849999999999994</v>
      </c>
      <c r="K293" s="38">
        <v>431617.07999999996</v>
      </c>
      <c r="L293" s="40">
        <v>66.509999999999991</v>
      </c>
      <c r="M293" s="40">
        <v>9.6599999999999966</v>
      </c>
      <c r="N293" s="41">
        <v>519738.85000000003</v>
      </c>
      <c r="O293" s="42">
        <v>53.650000000000006</v>
      </c>
      <c r="P293" s="30">
        <v>-3.1999999999999886</v>
      </c>
    </row>
    <row r="294" spans="1:16" x14ac:dyDescent="0.25">
      <c r="A294" s="16" t="s">
        <v>15</v>
      </c>
      <c r="B294" s="16" t="s">
        <v>16</v>
      </c>
      <c r="C294" s="16" t="s">
        <v>129</v>
      </c>
      <c r="D294" s="16" t="s">
        <v>130</v>
      </c>
      <c r="E294" s="29">
        <v>249</v>
      </c>
      <c r="F294" s="29">
        <v>108</v>
      </c>
      <c r="G294" s="16" t="s">
        <v>939</v>
      </c>
      <c r="H294" s="37">
        <v>142332.17000000001</v>
      </c>
      <c r="I294" s="38">
        <v>199233.68</v>
      </c>
      <c r="J294" s="39">
        <v>59</v>
      </c>
      <c r="K294" s="38">
        <v>233576.57</v>
      </c>
      <c r="L294" s="40">
        <v>69.17</v>
      </c>
      <c r="M294" s="40">
        <v>10.170000000000002</v>
      </c>
      <c r="N294" s="41">
        <v>374725.8</v>
      </c>
      <c r="O294" s="42">
        <v>55.879999999999995</v>
      </c>
      <c r="P294" s="30">
        <v>-3.1200000000000045</v>
      </c>
    </row>
    <row r="295" spans="1:16" x14ac:dyDescent="0.25">
      <c r="A295" s="16" t="s">
        <v>15</v>
      </c>
      <c r="B295" s="16" t="s">
        <v>16</v>
      </c>
      <c r="C295" s="16" t="s">
        <v>185</v>
      </c>
      <c r="D295" s="16" t="s">
        <v>186</v>
      </c>
      <c r="E295" s="29">
        <v>240</v>
      </c>
      <c r="F295" s="29">
        <v>0</v>
      </c>
      <c r="G295" s="16" t="s">
        <v>938</v>
      </c>
      <c r="H295" s="37">
        <v>30121.41</v>
      </c>
      <c r="I295" s="38">
        <v>362387.52</v>
      </c>
      <c r="J295" s="39">
        <v>40.590000000000003</v>
      </c>
      <c r="K295" s="38">
        <v>383100.48</v>
      </c>
      <c r="L295" s="40">
        <v>42.91</v>
      </c>
      <c r="M295" s="40">
        <v>2.3199999999999932</v>
      </c>
      <c r="N295" s="41">
        <v>416879.63</v>
      </c>
      <c r="O295" s="42">
        <v>34.57</v>
      </c>
      <c r="P295" s="30">
        <v>-6.0200000000000031</v>
      </c>
    </row>
    <row r="296" spans="1:16" x14ac:dyDescent="0.25">
      <c r="A296" s="16" t="s">
        <v>15</v>
      </c>
      <c r="B296" s="16" t="s">
        <v>16</v>
      </c>
      <c r="C296" s="16" t="s">
        <v>19</v>
      </c>
      <c r="D296" s="16" t="s">
        <v>20</v>
      </c>
      <c r="E296" s="29">
        <v>574</v>
      </c>
      <c r="F296" s="29">
        <v>289</v>
      </c>
      <c r="G296" s="16" t="s">
        <v>939</v>
      </c>
      <c r="H296" s="37">
        <v>139459.64000000001</v>
      </c>
      <c r="I296" s="38">
        <v>1305374.75</v>
      </c>
      <c r="J296" s="39">
        <v>65.55</v>
      </c>
      <c r="K296" s="38">
        <v>1399733.01</v>
      </c>
      <c r="L296" s="40">
        <v>70.289999999999992</v>
      </c>
      <c r="M296" s="40">
        <v>4.7399999999999949</v>
      </c>
      <c r="N296" s="41">
        <v>1530032.96</v>
      </c>
      <c r="O296" s="42">
        <v>56.629999999999995</v>
      </c>
      <c r="P296" s="30">
        <v>-8.9200000000000017</v>
      </c>
    </row>
    <row r="297" spans="1:16" x14ac:dyDescent="0.25">
      <c r="A297" s="16" t="s">
        <v>719</v>
      </c>
      <c r="B297" s="16" t="s">
        <v>720</v>
      </c>
      <c r="C297" s="16" t="s">
        <v>751</v>
      </c>
      <c r="D297" s="16" t="s">
        <v>752</v>
      </c>
      <c r="E297" s="29">
        <v>991</v>
      </c>
      <c r="F297" s="29">
        <v>0</v>
      </c>
      <c r="G297" s="16" t="s">
        <v>938</v>
      </c>
      <c r="H297" s="37">
        <v>430178.79</v>
      </c>
      <c r="I297" s="38">
        <v>383460.28</v>
      </c>
      <c r="J297" s="39">
        <v>18.62</v>
      </c>
      <c r="K297" s="38">
        <v>572925.07999999996</v>
      </c>
      <c r="L297" s="40">
        <v>27.82</v>
      </c>
      <c r="M297" s="40">
        <v>9.1999999999999993</v>
      </c>
      <c r="N297" s="41">
        <v>713614.44000000006</v>
      </c>
      <c r="O297" s="42">
        <v>22.44</v>
      </c>
      <c r="P297" s="30">
        <v>3.8200000000000003</v>
      </c>
    </row>
    <row r="298" spans="1:16" x14ac:dyDescent="0.25">
      <c r="A298" s="16" t="s">
        <v>719</v>
      </c>
      <c r="B298" s="16" t="s">
        <v>720</v>
      </c>
      <c r="C298" s="16" t="s">
        <v>721</v>
      </c>
      <c r="D298" s="16" t="s">
        <v>722</v>
      </c>
      <c r="E298" s="29">
        <v>0</v>
      </c>
      <c r="F298" s="29">
        <v>426</v>
      </c>
      <c r="G298" s="16" t="s">
        <v>297</v>
      </c>
      <c r="H298" s="37">
        <v>215265.68</v>
      </c>
      <c r="I298" s="38">
        <v>49861.24</v>
      </c>
      <c r="J298" s="39">
        <v>7.58</v>
      </c>
      <c r="K298" s="38">
        <v>78936</v>
      </c>
      <c r="L298" s="40">
        <v>12</v>
      </c>
      <c r="M298" s="40">
        <v>4.42</v>
      </c>
      <c r="N298" s="41">
        <v>175712.16</v>
      </c>
      <c r="O298" s="42">
        <v>9.7100000000000009</v>
      </c>
      <c r="P298" s="30">
        <v>2.1300000000000008</v>
      </c>
    </row>
    <row r="299" spans="1:16" x14ac:dyDescent="0.25">
      <c r="A299" s="16" t="s">
        <v>719</v>
      </c>
      <c r="B299" s="16" t="s">
        <v>720</v>
      </c>
      <c r="C299" s="16" t="s">
        <v>781</v>
      </c>
      <c r="D299" s="16" t="s">
        <v>782</v>
      </c>
      <c r="E299" s="29">
        <v>85</v>
      </c>
      <c r="F299" s="29">
        <v>0</v>
      </c>
      <c r="G299" s="16" t="s">
        <v>938</v>
      </c>
      <c r="H299" s="37">
        <v>43314.22</v>
      </c>
      <c r="I299" s="38">
        <v>40895.799999999996</v>
      </c>
      <c r="J299" s="39">
        <v>15.95</v>
      </c>
      <c r="K299" s="38">
        <v>63100.04</v>
      </c>
      <c r="L299" s="40">
        <v>24.61</v>
      </c>
      <c r="M299" s="40">
        <v>8.66</v>
      </c>
      <c r="N299" s="41">
        <v>74735.25</v>
      </c>
      <c r="O299" s="42">
        <v>19.850000000000001</v>
      </c>
      <c r="P299" s="30">
        <v>3.9000000000000021</v>
      </c>
    </row>
    <row r="300" spans="1:16" x14ac:dyDescent="0.25">
      <c r="A300" s="16" t="s">
        <v>719</v>
      </c>
      <c r="B300" s="16" t="s">
        <v>720</v>
      </c>
      <c r="C300" s="16" t="s">
        <v>793</v>
      </c>
      <c r="D300" s="16" t="s">
        <v>794</v>
      </c>
      <c r="E300" s="29">
        <v>0</v>
      </c>
      <c r="F300" s="29">
        <v>37</v>
      </c>
      <c r="G300" s="16" t="s">
        <v>297</v>
      </c>
      <c r="H300" s="37">
        <v>11282.01</v>
      </c>
      <c r="I300" s="38">
        <v>0</v>
      </c>
      <c r="J300" s="39">
        <v>0</v>
      </c>
      <c r="K300" s="38">
        <v>0</v>
      </c>
      <c r="L300" s="40">
        <v>0</v>
      </c>
      <c r="M300" s="40">
        <v>0</v>
      </c>
      <c r="N300" s="41">
        <v>0</v>
      </c>
      <c r="O300" s="42">
        <v>0</v>
      </c>
      <c r="P300" s="30">
        <v>0</v>
      </c>
    </row>
    <row r="301" spans="1:16" x14ac:dyDescent="0.25">
      <c r="A301" s="16" t="s">
        <v>719</v>
      </c>
      <c r="B301" s="16" t="s">
        <v>720</v>
      </c>
      <c r="C301" s="16" t="s">
        <v>895</v>
      </c>
      <c r="D301" s="16" t="s">
        <v>896</v>
      </c>
      <c r="E301" s="29">
        <v>8</v>
      </c>
      <c r="F301" s="29">
        <v>0</v>
      </c>
      <c r="G301" s="16" t="s">
        <v>938</v>
      </c>
      <c r="H301" s="37">
        <v>2528.9299999999998</v>
      </c>
      <c r="I301" s="38">
        <v>0</v>
      </c>
      <c r="J301" s="39">
        <v>0</v>
      </c>
      <c r="K301" s="38">
        <v>0</v>
      </c>
      <c r="L301" s="40">
        <v>0</v>
      </c>
      <c r="M301" s="40">
        <v>0</v>
      </c>
      <c r="N301" s="41">
        <v>0</v>
      </c>
      <c r="O301" s="42">
        <v>0</v>
      </c>
      <c r="P301" s="30">
        <v>0</v>
      </c>
    </row>
    <row r="302" spans="1:16" x14ac:dyDescent="0.25">
      <c r="A302" s="16" t="s">
        <v>719</v>
      </c>
      <c r="B302" s="16" t="s">
        <v>720</v>
      </c>
      <c r="C302" s="16" t="s">
        <v>809</v>
      </c>
      <c r="D302" s="16" t="s">
        <v>810</v>
      </c>
      <c r="E302" s="29">
        <v>202</v>
      </c>
      <c r="F302" s="29">
        <v>0</v>
      </c>
      <c r="G302" s="16" t="s">
        <v>938</v>
      </c>
      <c r="H302" s="37">
        <v>37302.07</v>
      </c>
      <c r="I302" s="38">
        <v>26642.75</v>
      </c>
      <c r="J302" s="39">
        <v>13.49</v>
      </c>
      <c r="K302" s="38">
        <v>33594.75</v>
      </c>
      <c r="L302" s="40">
        <v>17.010000000000002</v>
      </c>
      <c r="M302" s="40">
        <v>3.5200000000000014</v>
      </c>
      <c r="N302" s="41">
        <v>61802.520000000004</v>
      </c>
      <c r="O302" s="42">
        <v>13.74</v>
      </c>
      <c r="P302" s="30">
        <v>0.25</v>
      </c>
    </row>
    <row r="303" spans="1:16" x14ac:dyDescent="0.25">
      <c r="A303" s="16" t="s">
        <v>719</v>
      </c>
      <c r="B303" s="16" t="s">
        <v>720</v>
      </c>
      <c r="C303" s="16" t="s">
        <v>789</v>
      </c>
      <c r="D303" s="16" t="s">
        <v>790</v>
      </c>
      <c r="E303" s="29">
        <v>0</v>
      </c>
      <c r="F303" s="29">
        <v>109</v>
      </c>
      <c r="G303" s="16" t="s">
        <v>297</v>
      </c>
      <c r="H303" s="37">
        <v>23915.24</v>
      </c>
      <c r="I303" s="38">
        <v>2605.96</v>
      </c>
      <c r="J303" s="39">
        <v>0.41</v>
      </c>
      <c r="K303" s="38">
        <v>12076.4</v>
      </c>
      <c r="L303" s="40">
        <v>1.9</v>
      </c>
      <c r="M303" s="40">
        <v>1.49</v>
      </c>
      <c r="N303" s="41">
        <v>15667.960000000001</v>
      </c>
      <c r="O303" s="42">
        <v>1.54</v>
      </c>
      <c r="P303" s="30">
        <v>1.1300000000000001</v>
      </c>
    </row>
    <row r="304" spans="1:16" x14ac:dyDescent="0.25">
      <c r="A304" s="16" t="s">
        <v>719</v>
      </c>
      <c r="B304" s="16" t="s">
        <v>720</v>
      </c>
      <c r="C304" s="16" t="s">
        <v>743</v>
      </c>
      <c r="D304" s="16" t="s">
        <v>744</v>
      </c>
      <c r="E304" s="29">
        <v>76</v>
      </c>
      <c r="F304" s="29">
        <v>0</v>
      </c>
      <c r="G304" s="16" t="s">
        <v>938</v>
      </c>
      <c r="H304" s="37">
        <v>14767.54</v>
      </c>
      <c r="I304" s="38">
        <v>0</v>
      </c>
      <c r="J304" s="39">
        <v>19.46</v>
      </c>
      <c r="K304" s="38">
        <v>0</v>
      </c>
      <c r="L304" s="40">
        <v>21.98</v>
      </c>
      <c r="M304" s="40">
        <v>2.5199999999999996</v>
      </c>
      <c r="N304" s="41">
        <v>0</v>
      </c>
      <c r="O304" s="42">
        <v>21.98</v>
      </c>
      <c r="P304" s="30">
        <v>2.5199999999999996</v>
      </c>
    </row>
    <row r="305" spans="1:16" x14ac:dyDescent="0.25">
      <c r="A305" s="16" t="s">
        <v>719</v>
      </c>
      <c r="B305" s="16" t="s">
        <v>720</v>
      </c>
      <c r="C305" s="16" t="s">
        <v>897</v>
      </c>
      <c r="D305" s="16" t="s">
        <v>898</v>
      </c>
      <c r="E305" s="29">
        <v>88</v>
      </c>
      <c r="F305" s="29">
        <v>0</v>
      </c>
      <c r="G305" s="16" t="s">
        <v>938</v>
      </c>
      <c r="H305" s="37">
        <v>16931.53</v>
      </c>
      <c r="I305" s="38">
        <v>0</v>
      </c>
      <c r="J305" s="39">
        <v>0</v>
      </c>
      <c r="K305" s="38">
        <v>0</v>
      </c>
      <c r="L305" s="40">
        <v>1.23</v>
      </c>
      <c r="M305" s="40">
        <v>1.23</v>
      </c>
      <c r="N305" s="41">
        <v>0</v>
      </c>
      <c r="O305" s="42">
        <v>1.23</v>
      </c>
      <c r="P305" s="30">
        <v>1.23</v>
      </c>
    </row>
    <row r="306" spans="1:16" x14ac:dyDescent="0.25">
      <c r="A306" s="16" t="s">
        <v>719</v>
      </c>
      <c r="B306" s="16" t="s">
        <v>720</v>
      </c>
      <c r="C306" s="16" t="s">
        <v>795</v>
      </c>
      <c r="D306" s="16" t="s">
        <v>796</v>
      </c>
      <c r="E306" s="29">
        <v>0</v>
      </c>
      <c r="F306" s="29">
        <v>48</v>
      </c>
      <c r="G306" s="16" t="s">
        <v>297</v>
      </c>
      <c r="H306" s="37">
        <v>11115.98</v>
      </c>
      <c r="I306" s="38">
        <v>0</v>
      </c>
      <c r="J306" s="39">
        <v>0</v>
      </c>
      <c r="K306" s="38">
        <v>0</v>
      </c>
      <c r="L306" s="40">
        <v>0.28999999999999998</v>
      </c>
      <c r="M306" s="40">
        <v>0.28999999999999998</v>
      </c>
      <c r="N306" s="41">
        <v>457.5</v>
      </c>
      <c r="O306" s="42">
        <v>0.25</v>
      </c>
      <c r="P306" s="30">
        <v>0.25</v>
      </c>
    </row>
    <row r="307" spans="1:16" x14ac:dyDescent="0.25">
      <c r="A307" s="16" t="s">
        <v>41</v>
      </c>
      <c r="B307" s="16" t="s">
        <v>42</v>
      </c>
      <c r="C307" s="16" t="s">
        <v>281</v>
      </c>
      <c r="D307" s="16" t="s">
        <v>282</v>
      </c>
      <c r="E307" s="29">
        <v>133</v>
      </c>
      <c r="F307" s="29">
        <v>0</v>
      </c>
      <c r="G307" s="16" t="s">
        <v>938</v>
      </c>
      <c r="H307" s="37">
        <v>37940.03</v>
      </c>
      <c r="I307" s="38">
        <v>137984</v>
      </c>
      <c r="J307" s="39">
        <v>38.5</v>
      </c>
      <c r="K307" s="38">
        <v>156369.92000000001</v>
      </c>
      <c r="L307" s="40">
        <v>43.63</v>
      </c>
      <c r="M307" s="40">
        <v>5.1300000000000026</v>
      </c>
      <c r="N307" s="41">
        <v>188548.02</v>
      </c>
      <c r="O307" s="42">
        <v>35.19</v>
      </c>
      <c r="P307" s="30">
        <v>-3.3100000000000023</v>
      </c>
    </row>
    <row r="308" spans="1:16" x14ac:dyDescent="0.25">
      <c r="A308" s="16" t="s">
        <v>41</v>
      </c>
      <c r="B308" s="16" t="s">
        <v>42</v>
      </c>
      <c r="C308" s="16" t="s">
        <v>115</v>
      </c>
      <c r="D308" s="16" t="s">
        <v>116</v>
      </c>
      <c r="E308" s="29">
        <v>701</v>
      </c>
      <c r="F308" s="29">
        <v>0</v>
      </c>
      <c r="G308" s="16" t="s">
        <v>938</v>
      </c>
      <c r="H308" s="37">
        <v>102404.03</v>
      </c>
      <c r="I308" s="38">
        <v>1042598.3999999999</v>
      </c>
      <c r="J308" s="39">
        <v>42.87</v>
      </c>
      <c r="K308" s="38">
        <v>1118963.2</v>
      </c>
      <c r="L308" s="40">
        <v>46.01</v>
      </c>
      <c r="M308" s="40">
        <v>3.1400000000000006</v>
      </c>
      <c r="N308" s="41">
        <v>1193676.8999999999</v>
      </c>
      <c r="O308" s="42">
        <v>37.049999999999997</v>
      </c>
      <c r="P308" s="30">
        <v>-5.82</v>
      </c>
    </row>
    <row r="309" spans="1:16" x14ac:dyDescent="0.25">
      <c r="A309" s="16" t="s">
        <v>41</v>
      </c>
      <c r="B309" s="16" t="s">
        <v>42</v>
      </c>
      <c r="C309" s="16" t="s">
        <v>338</v>
      </c>
      <c r="D309" s="16" t="s">
        <v>339</v>
      </c>
      <c r="E309" s="29">
        <v>0</v>
      </c>
      <c r="F309" s="29">
        <v>207</v>
      </c>
      <c r="G309" s="16" t="s">
        <v>297</v>
      </c>
      <c r="H309" s="37">
        <v>46739.05</v>
      </c>
      <c r="I309" s="38">
        <v>443854.52</v>
      </c>
      <c r="J309" s="39">
        <v>22.46</v>
      </c>
      <c r="K309" s="38">
        <v>479623.74</v>
      </c>
      <c r="L309" s="40">
        <v>24.27</v>
      </c>
      <c r="M309" s="40">
        <v>1.8099999999999987</v>
      </c>
      <c r="N309" s="41">
        <v>508730.10000000003</v>
      </c>
      <c r="O309" s="42">
        <v>19.55</v>
      </c>
      <c r="P309" s="30">
        <v>-2.91</v>
      </c>
    </row>
    <row r="310" spans="1:16" x14ac:dyDescent="0.25">
      <c r="A310" s="16" t="s">
        <v>41</v>
      </c>
      <c r="B310" s="16" t="s">
        <v>42</v>
      </c>
      <c r="C310" s="16" t="s">
        <v>803</v>
      </c>
      <c r="D310" s="16" t="s">
        <v>804</v>
      </c>
      <c r="E310" s="29">
        <v>213</v>
      </c>
      <c r="F310" s="29">
        <v>0</v>
      </c>
      <c r="G310" s="16" t="s">
        <v>938</v>
      </c>
      <c r="H310" s="37">
        <v>90425.61</v>
      </c>
      <c r="I310" s="38">
        <v>23581.439999999999</v>
      </c>
      <c r="J310" s="39">
        <v>14.24</v>
      </c>
      <c r="K310" s="38">
        <v>37359.360000000001</v>
      </c>
      <c r="L310" s="40">
        <v>22.56</v>
      </c>
      <c r="M310" s="40">
        <v>8.3199999999999985</v>
      </c>
      <c r="N310" s="41">
        <v>77258.740000000005</v>
      </c>
      <c r="O310" s="42">
        <v>18.23</v>
      </c>
      <c r="P310" s="30">
        <v>3.99</v>
      </c>
    </row>
    <row r="311" spans="1:16" x14ac:dyDescent="0.25">
      <c r="A311" s="16" t="s">
        <v>41</v>
      </c>
      <c r="B311" s="16" t="s">
        <v>42</v>
      </c>
      <c r="C311" s="16" t="s">
        <v>797</v>
      </c>
      <c r="D311" s="16" t="s">
        <v>798</v>
      </c>
      <c r="E311" s="29">
        <v>0</v>
      </c>
      <c r="F311" s="29">
        <v>70</v>
      </c>
      <c r="G311" s="16" t="s">
        <v>297</v>
      </c>
      <c r="H311" s="37">
        <v>65635.33</v>
      </c>
      <c r="I311" s="38">
        <v>0</v>
      </c>
      <c r="J311" s="39">
        <v>0</v>
      </c>
      <c r="K311" s="38">
        <v>22970.04</v>
      </c>
      <c r="L311" s="40">
        <v>4.74</v>
      </c>
      <c r="M311" s="40">
        <v>4.74</v>
      </c>
      <c r="N311" s="41">
        <v>29839.53</v>
      </c>
      <c r="O311" s="42">
        <v>3.83</v>
      </c>
      <c r="P311" s="30">
        <v>3.83</v>
      </c>
    </row>
    <row r="312" spans="1:16" x14ac:dyDescent="0.25">
      <c r="A312" s="16" t="s">
        <v>41</v>
      </c>
      <c r="B312" s="16" t="s">
        <v>42</v>
      </c>
      <c r="C312" s="16" t="s">
        <v>131</v>
      </c>
      <c r="D312" s="16" t="s">
        <v>132</v>
      </c>
      <c r="E312" s="29">
        <v>588</v>
      </c>
      <c r="F312" s="29">
        <v>0</v>
      </c>
      <c r="G312" s="16" t="s">
        <v>938</v>
      </c>
      <c r="H312" s="37">
        <v>90229.11</v>
      </c>
      <c r="I312" s="38">
        <v>1014991.92</v>
      </c>
      <c r="J312" s="39">
        <v>42.06</v>
      </c>
      <c r="K312" s="38">
        <v>1090766.4000000001</v>
      </c>
      <c r="L312" s="40">
        <v>45.2</v>
      </c>
      <c r="M312" s="40">
        <v>3.1400000000000006</v>
      </c>
      <c r="N312" s="41">
        <v>1131325.22</v>
      </c>
      <c r="O312" s="42">
        <v>36.369999999999997</v>
      </c>
      <c r="P312" s="30">
        <v>-5.6900000000000048</v>
      </c>
    </row>
    <row r="313" spans="1:16" x14ac:dyDescent="0.25">
      <c r="A313" s="16" t="s">
        <v>41</v>
      </c>
      <c r="B313" s="16" t="s">
        <v>42</v>
      </c>
      <c r="C313" s="16" t="s">
        <v>394</v>
      </c>
      <c r="D313" s="16" t="s">
        <v>395</v>
      </c>
      <c r="E313" s="29">
        <v>0</v>
      </c>
      <c r="F313" s="29">
        <v>223</v>
      </c>
      <c r="G313" s="16" t="s">
        <v>297</v>
      </c>
      <c r="H313" s="37">
        <v>67927.5</v>
      </c>
      <c r="I313" s="38">
        <v>405785.32</v>
      </c>
      <c r="J313" s="39">
        <v>21.16</v>
      </c>
      <c r="K313" s="38">
        <v>453152.51</v>
      </c>
      <c r="L313" s="40">
        <v>23.63</v>
      </c>
      <c r="M313" s="40">
        <v>2.4699999999999989</v>
      </c>
      <c r="N313" s="41">
        <v>491822.24</v>
      </c>
      <c r="O313" s="42">
        <v>19.04</v>
      </c>
      <c r="P313" s="30">
        <v>-2.120000000000001</v>
      </c>
    </row>
    <row r="314" spans="1:16" x14ac:dyDescent="0.25">
      <c r="A314" s="16" t="s">
        <v>41</v>
      </c>
      <c r="B314" s="16" t="s">
        <v>42</v>
      </c>
      <c r="C314" s="16" t="s">
        <v>43</v>
      </c>
      <c r="D314" s="16" t="s">
        <v>44</v>
      </c>
      <c r="E314" s="29">
        <v>128</v>
      </c>
      <c r="F314" s="29">
        <v>0</v>
      </c>
      <c r="G314" s="16" t="s">
        <v>938</v>
      </c>
      <c r="H314" s="37">
        <v>10528.22</v>
      </c>
      <c r="I314" s="38">
        <v>279715.74</v>
      </c>
      <c r="J314" s="39">
        <v>45.13</v>
      </c>
      <c r="K314" s="38">
        <v>289198.68</v>
      </c>
      <c r="L314" s="40">
        <v>46.66</v>
      </c>
      <c r="M314" s="40">
        <v>1.529999999999994</v>
      </c>
      <c r="N314" s="41">
        <v>295214.56</v>
      </c>
      <c r="O314" s="42">
        <v>37.54</v>
      </c>
      <c r="P314" s="30">
        <v>-7.5900000000000034</v>
      </c>
    </row>
    <row r="315" spans="1:16" x14ac:dyDescent="0.25">
      <c r="A315" s="16" t="s">
        <v>41</v>
      </c>
      <c r="B315" s="16" t="s">
        <v>42</v>
      </c>
      <c r="C315" s="16" t="s">
        <v>295</v>
      </c>
      <c r="D315" s="16" t="s">
        <v>296</v>
      </c>
      <c r="E315" s="29">
        <v>0</v>
      </c>
      <c r="F315" s="29">
        <v>39</v>
      </c>
      <c r="G315" s="16" t="s">
        <v>297</v>
      </c>
      <c r="H315" s="37">
        <v>6468.83</v>
      </c>
      <c r="I315" s="38">
        <v>184185.09</v>
      </c>
      <c r="J315" s="39">
        <v>23.49</v>
      </c>
      <c r="K315" s="38">
        <v>190144.25</v>
      </c>
      <c r="L315" s="40">
        <v>24.25</v>
      </c>
      <c r="M315" s="40">
        <v>0.76000000000000156</v>
      </c>
      <c r="N315" s="41">
        <v>193344.1</v>
      </c>
      <c r="O315" s="42">
        <v>19.510000000000002</v>
      </c>
      <c r="P315" s="30">
        <v>-3.9799999999999969</v>
      </c>
    </row>
    <row r="316" spans="1:16" x14ac:dyDescent="0.25">
      <c r="A316" s="16" t="s">
        <v>41</v>
      </c>
      <c r="B316" s="16" t="s">
        <v>42</v>
      </c>
      <c r="C316" s="16" t="s">
        <v>835</v>
      </c>
      <c r="D316" s="16" t="s">
        <v>836</v>
      </c>
      <c r="E316" s="29">
        <v>132</v>
      </c>
      <c r="F316" s="29">
        <v>49</v>
      </c>
      <c r="G316" s="16" t="s">
        <v>939</v>
      </c>
      <c r="H316" s="37">
        <v>40709.71</v>
      </c>
      <c r="I316" s="38">
        <v>38766.22</v>
      </c>
      <c r="J316" s="39">
        <v>26.41</v>
      </c>
      <c r="K316" s="38">
        <v>46124.479999999996</v>
      </c>
      <c r="L316" s="40">
        <v>31.419999999999998</v>
      </c>
      <c r="M316" s="40">
        <v>5.009999999999998</v>
      </c>
      <c r="N316" s="41">
        <v>86338.97</v>
      </c>
      <c r="O316" s="42">
        <v>25.39</v>
      </c>
      <c r="P316" s="30">
        <v>-1.0199999999999996</v>
      </c>
    </row>
    <row r="317" spans="1:16" x14ac:dyDescent="0.25">
      <c r="A317" s="16" t="s">
        <v>41</v>
      </c>
      <c r="B317" s="16" t="s">
        <v>42</v>
      </c>
      <c r="C317" s="16" t="s">
        <v>564</v>
      </c>
      <c r="D317" s="16" t="s">
        <v>565</v>
      </c>
      <c r="E317" s="29">
        <v>83</v>
      </c>
      <c r="F317" s="29">
        <v>0</v>
      </c>
      <c r="G317" s="16" t="s">
        <v>938</v>
      </c>
      <c r="H317" s="37">
        <v>38453.339999999997</v>
      </c>
      <c r="I317" s="38">
        <v>83322.98</v>
      </c>
      <c r="J317" s="39">
        <v>31.73</v>
      </c>
      <c r="K317" s="38">
        <v>104409.76</v>
      </c>
      <c r="L317" s="40">
        <v>39.76</v>
      </c>
      <c r="M317" s="40">
        <v>8.0299999999999976</v>
      </c>
      <c r="N317" s="41">
        <v>121084.9</v>
      </c>
      <c r="O317" s="42">
        <v>32.049999999999997</v>
      </c>
      <c r="P317" s="30">
        <v>0.31999999999999673</v>
      </c>
    </row>
    <row r="318" spans="1:16" x14ac:dyDescent="0.25">
      <c r="A318" s="16" t="s">
        <v>41</v>
      </c>
      <c r="B318" s="16" t="s">
        <v>42</v>
      </c>
      <c r="C318" s="16" t="s">
        <v>606</v>
      </c>
      <c r="D318" s="16" t="s">
        <v>607</v>
      </c>
      <c r="E318" s="29">
        <v>0</v>
      </c>
      <c r="F318" s="29">
        <v>31</v>
      </c>
      <c r="G318" s="16" t="s">
        <v>297</v>
      </c>
      <c r="H318" s="37">
        <v>34700.129999999997</v>
      </c>
      <c r="I318" s="38">
        <v>56095.200000000004</v>
      </c>
      <c r="J318" s="39">
        <v>15.9</v>
      </c>
      <c r="K318" s="38">
        <v>71653.679999999993</v>
      </c>
      <c r="L318" s="40">
        <v>20.309999999999999</v>
      </c>
      <c r="M318" s="40">
        <v>4.4099999999999984</v>
      </c>
      <c r="N318" s="41">
        <v>88719.07</v>
      </c>
      <c r="O318" s="42">
        <v>16.39</v>
      </c>
      <c r="P318" s="30">
        <v>0.49000000000000021</v>
      </c>
    </row>
    <row r="319" spans="1:16" x14ac:dyDescent="0.25">
      <c r="A319" s="16" t="s">
        <v>27</v>
      </c>
      <c r="B319" s="16" t="s">
        <v>28</v>
      </c>
      <c r="C319" s="16" t="s">
        <v>354</v>
      </c>
      <c r="D319" s="16" t="s">
        <v>355</v>
      </c>
      <c r="E319" s="29">
        <v>11</v>
      </c>
      <c r="F319" s="29">
        <v>0</v>
      </c>
      <c r="G319" s="16" t="s">
        <v>938</v>
      </c>
      <c r="H319" s="37">
        <v>7984.06</v>
      </c>
      <c r="I319" s="38">
        <v>20653.68</v>
      </c>
      <c r="J319" s="39">
        <v>36.619999999999997</v>
      </c>
      <c r="K319" s="38">
        <v>25915.800000000003</v>
      </c>
      <c r="L319" s="40">
        <v>45.95</v>
      </c>
      <c r="M319" s="40">
        <v>9.3300000000000054</v>
      </c>
      <c r="N319" s="41">
        <v>28513.100000000002</v>
      </c>
      <c r="O319" s="42">
        <v>37.03</v>
      </c>
      <c r="P319" s="30">
        <v>0.41000000000000369</v>
      </c>
    </row>
    <row r="320" spans="1:16" x14ac:dyDescent="0.25">
      <c r="A320" s="16" t="s">
        <v>27</v>
      </c>
      <c r="B320" s="16" t="s">
        <v>28</v>
      </c>
      <c r="C320" s="16" t="s">
        <v>669</v>
      </c>
      <c r="D320" s="16" t="s">
        <v>670</v>
      </c>
      <c r="E320" s="29">
        <v>266</v>
      </c>
      <c r="F320" s="29">
        <v>0</v>
      </c>
      <c r="G320" s="16" t="s">
        <v>938</v>
      </c>
      <c r="H320" s="37">
        <v>240663.14</v>
      </c>
      <c r="I320" s="38">
        <v>198222.69999999998</v>
      </c>
      <c r="J320" s="39">
        <v>26.65</v>
      </c>
      <c r="K320" s="38">
        <v>334561.24</v>
      </c>
      <c r="L320" s="40">
        <v>44.98</v>
      </c>
      <c r="M320" s="40">
        <v>18.329999999999998</v>
      </c>
      <c r="N320" s="41">
        <v>384177.5</v>
      </c>
      <c r="O320" s="42">
        <v>36.25</v>
      </c>
      <c r="P320" s="30">
        <v>9.6000000000000014</v>
      </c>
    </row>
    <row r="321" spans="1:16" x14ac:dyDescent="0.25">
      <c r="A321" s="16" t="s">
        <v>27</v>
      </c>
      <c r="B321" s="16" t="s">
        <v>28</v>
      </c>
      <c r="C321" s="16" t="s">
        <v>689</v>
      </c>
      <c r="D321" s="16" t="s">
        <v>690</v>
      </c>
      <c r="E321" s="29">
        <v>0</v>
      </c>
      <c r="F321" s="29">
        <v>121</v>
      </c>
      <c r="G321" s="16" t="s">
        <v>297</v>
      </c>
      <c r="H321" s="37">
        <v>143296.01999999999</v>
      </c>
      <c r="I321" s="38">
        <v>111730.32</v>
      </c>
      <c r="J321" s="39">
        <v>10.38</v>
      </c>
      <c r="K321" s="38">
        <v>202686.12</v>
      </c>
      <c r="L321" s="40">
        <v>18.829999999999998</v>
      </c>
      <c r="M321" s="40">
        <v>8.4499999999999975</v>
      </c>
      <c r="N321" s="41">
        <v>225347.1</v>
      </c>
      <c r="O321" s="42">
        <v>15.18</v>
      </c>
      <c r="P321" s="30">
        <v>4.7999999999999989</v>
      </c>
    </row>
    <row r="322" spans="1:16" x14ac:dyDescent="0.25">
      <c r="A322" s="16" t="s">
        <v>27</v>
      </c>
      <c r="B322" s="16" t="s">
        <v>28</v>
      </c>
      <c r="C322" s="16" t="s">
        <v>29</v>
      </c>
      <c r="D322" s="16" t="s">
        <v>30</v>
      </c>
      <c r="E322" s="29">
        <v>469</v>
      </c>
      <c r="F322" s="29">
        <v>0</v>
      </c>
      <c r="G322" s="16" t="s">
        <v>938</v>
      </c>
      <c r="H322" s="37">
        <v>8701.18</v>
      </c>
      <c r="I322" s="38">
        <v>1031083.2</v>
      </c>
      <c r="J322" s="39">
        <v>46.32</v>
      </c>
      <c r="K322" s="38">
        <v>1039764.6</v>
      </c>
      <c r="L322" s="40">
        <v>46.71</v>
      </c>
      <c r="M322" s="40">
        <v>0.39000000000000057</v>
      </c>
      <c r="N322" s="41">
        <v>1040862.7200000001</v>
      </c>
      <c r="O322" s="42">
        <v>37.56</v>
      </c>
      <c r="P322" s="30">
        <v>-8.759999999999998</v>
      </c>
    </row>
    <row r="323" spans="1:16" x14ac:dyDescent="0.25">
      <c r="A323" s="16" t="s">
        <v>27</v>
      </c>
      <c r="B323" s="16" t="s">
        <v>28</v>
      </c>
      <c r="C323" s="16" t="s">
        <v>739</v>
      </c>
      <c r="D323" s="16" t="s">
        <v>740</v>
      </c>
      <c r="E323" s="29">
        <v>40</v>
      </c>
      <c r="F323" s="29">
        <v>21</v>
      </c>
      <c r="G323" s="16" t="s">
        <v>939</v>
      </c>
      <c r="H323" s="37">
        <v>75597.87</v>
      </c>
      <c r="I323" s="38">
        <v>49786</v>
      </c>
      <c r="J323" s="39">
        <v>36.49</v>
      </c>
      <c r="K323" s="38">
        <v>71547.3</v>
      </c>
      <c r="L323" s="40">
        <v>52.44</v>
      </c>
      <c r="M323" s="40">
        <v>15.949999999999996</v>
      </c>
      <c r="N323" s="41">
        <v>102931.36</v>
      </c>
      <c r="O323" s="42">
        <v>43.160000000000004</v>
      </c>
      <c r="P323" s="30">
        <v>6.6700000000000017</v>
      </c>
    </row>
    <row r="324" spans="1:16" x14ac:dyDescent="0.25">
      <c r="A324" s="16" t="s">
        <v>27</v>
      </c>
      <c r="B324" s="16" t="s">
        <v>28</v>
      </c>
      <c r="C324" s="16" t="s">
        <v>899</v>
      </c>
      <c r="D324" s="16" t="s">
        <v>900</v>
      </c>
      <c r="E324" s="29">
        <v>429</v>
      </c>
      <c r="F324" s="29">
        <v>0</v>
      </c>
      <c r="G324" s="16" t="s">
        <v>938</v>
      </c>
      <c r="H324" s="37">
        <v>1065306.6299999999</v>
      </c>
      <c r="I324" s="38">
        <v>0</v>
      </c>
      <c r="J324" s="39">
        <v>0</v>
      </c>
      <c r="K324" s="38">
        <v>0</v>
      </c>
      <c r="L324" s="40">
        <v>3.98</v>
      </c>
      <c r="M324" s="40">
        <v>3.98</v>
      </c>
      <c r="N324" s="41">
        <v>0</v>
      </c>
      <c r="O324" s="42">
        <v>3.98</v>
      </c>
      <c r="P324" s="30">
        <v>3.98</v>
      </c>
    </row>
    <row r="325" spans="1:16" x14ac:dyDescent="0.25">
      <c r="A325" s="16" t="s">
        <v>27</v>
      </c>
      <c r="B325" s="16" t="s">
        <v>28</v>
      </c>
      <c r="C325" s="16" t="s">
        <v>799</v>
      </c>
      <c r="D325" s="16" t="s">
        <v>800</v>
      </c>
      <c r="E325" s="29">
        <v>0</v>
      </c>
      <c r="F325" s="29">
        <v>212</v>
      </c>
      <c r="G325" s="16" t="s">
        <v>297</v>
      </c>
      <c r="H325" s="37">
        <v>627967.94999999995</v>
      </c>
      <c r="I325" s="38">
        <v>0</v>
      </c>
      <c r="J325" s="39">
        <v>0</v>
      </c>
      <c r="K325" s="38">
        <v>0</v>
      </c>
      <c r="L325" s="40">
        <v>3.27</v>
      </c>
      <c r="M325" s="40">
        <v>3.27</v>
      </c>
      <c r="N325" s="41">
        <v>0</v>
      </c>
      <c r="O325" s="42">
        <v>3.27</v>
      </c>
      <c r="P325" s="30">
        <v>3.27</v>
      </c>
    </row>
    <row r="326" spans="1:16" x14ac:dyDescent="0.25">
      <c r="A326" s="16" t="s">
        <v>27</v>
      </c>
      <c r="B326" s="16" t="s">
        <v>28</v>
      </c>
      <c r="C326" s="16" t="s">
        <v>667</v>
      </c>
      <c r="D326" s="16" t="s">
        <v>668</v>
      </c>
      <c r="E326" s="29">
        <v>73</v>
      </c>
      <c r="F326" s="29">
        <v>0</v>
      </c>
      <c r="G326" s="16" t="s">
        <v>938</v>
      </c>
      <c r="H326" s="37">
        <v>70076.78</v>
      </c>
      <c r="I326" s="38">
        <v>102136</v>
      </c>
      <c r="J326" s="39">
        <v>27.2</v>
      </c>
      <c r="K326" s="38">
        <v>160300.94999999998</v>
      </c>
      <c r="L326" s="40">
        <v>42.69</v>
      </c>
      <c r="M326" s="40">
        <v>15.489999999999998</v>
      </c>
      <c r="N326" s="41">
        <v>166714.72</v>
      </c>
      <c r="O326" s="42">
        <v>34.36</v>
      </c>
      <c r="P326" s="30">
        <v>7.16</v>
      </c>
    </row>
    <row r="327" spans="1:16" x14ac:dyDescent="0.25">
      <c r="A327" s="16" t="s">
        <v>27</v>
      </c>
      <c r="B327" s="16" t="s">
        <v>28</v>
      </c>
      <c r="C327" s="16" t="s">
        <v>314</v>
      </c>
      <c r="D327" s="16" t="s">
        <v>315</v>
      </c>
      <c r="E327" s="29">
        <v>0</v>
      </c>
      <c r="F327" s="29">
        <v>138</v>
      </c>
      <c r="G327" s="16" t="s">
        <v>297</v>
      </c>
      <c r="H327" s="37">
        <v>27293.11</v>
      </c>
      <c r="I327" s="38">
        <v>406970.8</v>
      </c>
      <c r="J327" s="39">
        <v>23.05</v>
      </c>
      <c r="K327" s="38">
        <v>432748.56000000006</v>
      </c>
      <c r="L327" s="40">
        <v>24.51</v>
      </c>
      <c r="M327" s="40">
        <v>1.4600000000000009</v>
      </c>
      <c r="N327" s="41">
        <v>438138.95999999996</v>
      </c>
      <c r="O327" s="42">
        <v>19.72</v>
      </c>
      <c r="P327" s="30">
        <v>-3.3300000000000018</v>
      </c>
    </row>
    <row r="328" spans="1:16" x14ac:dyDescent="0.25">
      <c r="A328" s="16" t="s">
        <v>53</v>
      </c>
      <c r="B328" s="16" t="s">
        <v>54</v>
      </c>
      <c r="C328" s="16" t="s">
        <v>163</v>
      </c>
      <c r="D328" s="16" t="s">
        <v>164</v>
      </c>
      <c r="E328" s="29">
        <v>327</v>
      </c>
      <c r="F328" s="29">
        <v>0</v>
      </c>
      <c r="G328" s="16" t="s">
        <v>938</v>
      </c>
      <c r="H328" s="37">
        <v>77916.259999999995</v>
      </c>
      <c r="I328" s="38">
        <v>458405.18</v>
      </c>
      <c r="J328" s="39">
        <v>40.94</v>
      </c>
      <c r="K328" s="38">
        <v>514054.26999999996</v>
      </c>
      <c r="L328" s="40">
        <v>45.91</v>
      </c>
      <c r="M328" s="40">
        <v>4.9699999999999989</v>
      </c>
      <c r="N328" s="41">
        <v>554143.32999999996</v>
      </c>
      <c r="O328" s="42">
        <v>36.97</v>
      </c>
      <c r="P328" s="30">
        <v>-3.9699999999999989</v>
      </c>
    </row>
    <row r="329" spans="1:16" x14ac:dyDescent="0.25">
      <c r="A329" s="16" t="s">
        <v>53</v>
      </c>
      <c r="B329" s="16" t="s">
        <v>54</v>
      </c>
      <c r="C329" s="16" t="s">
        <v>520</v>
      </c>
      <c r="D329" s="16" t="s">
        <v>521</v>
      </c>
      <c r="E329" s="29">
        <v>0</v>
      </c>
      <c r="F329" s="29">
        <v>139</v>
      </c>
      <c r="G329" s="16" t="s">
        <v>297</v>
      </c>
      <c r="H329" s="37">
        <v>72668.41</v>
      </c>
      <c r="I329" s="38">
        <v>244687.77000000002</v>
      </c>
      <c r="J329" s="39">
        <v>18.21</v>
      </c>
      <c r="K329" s="38">
        <v>296017.11000000004</v>
      </c>
      <c r="L329" s="40">
        <v>22.03</v>
      </c>
      <c r="M329" s="40">
        <v>3.8200000000000003</v>
      </c>
      <c r="N329" s="41">
        <v>319855</v>
      </c>
      <c r="O329" s="42">
        <v>17.75</v>
      </c>
      <c r="P329" s="30">
        <v>-0.46000000000000085</v>
      </c>
    </row>
    <row r="330" spans="1:16" x14ac:dyDescent="0.25">
      <c r="A330" s="16" t="s">
        <v>53</v>
      </c>
      <c r="B330" s="16" t="s">
        <v>54</v>
      </c>
      <c r="C330" s="16" t="s">
        <v>661</v>
      </c>
      <c r="D330" s="16" t="s">
        <v>662</v>
      </c>
      <c r="E330" s="29">
        <v>294</v>
      </c>
      <c r="F330" s="29">
        <v>0</v>
      </c>
      <c r="G330" s="16" t="s">
        <v>938</v>
      </c>
      <c r="H330" s="37">
        <v>255066.99</v>
      </c>
      <c r="I330" s="38">
        <v>32956.980000000003</v>
      </c>
      <c r="J330" s="39">
        <v>27.51</v>
      </c>
      <c r="K330" s="38">
        <v>53526.64</v>
      </c>
      <c r="L330" s="40">
        <v>44.68</v>
      </c>
      <c r="M330" s="40">
        <v>17.169999999999998</v>
      </c>
      <c r="N330" s="41">
        <v>170414.15999999997</v>
      </c>
      <c r="O330" s="42">
        <v>36.119999999999997</v>
      </c>
      <c r="P330" s="30">
        <v>8.6099999999999959</v>
      </c>
    </row>
    <row r="331" spans="1:16" x14ac:dyDescent="0.25">
      <c r="A331" s="16" t="s">
        <v>53</v>
      </c>
      <c r="B331" s="16" t="s">
        <v>54</v>
      </c>
      <c r="C331" s="16" t="s">
        <v>596</v>
      </c>
      <c r="D331" s="16" t="s">
        <v>597</v>
      </c>
      <c r="E331" s="29">
        <v>0</v>
      </c>
      <c r="F331" s="29">
        <v>180</v>
      </c>
      <c r="G331" s="16" t="s">
        <v>297</v>
      </c>
      <c r="H331" s="37">
        <v>159800.42000000001</v>
      </c>
      <c r="I331" s="38">
        <v>156478.13999999998</v>
      </c>
      <c r="J331" s="39">
        <v>16.309999999999999</v>
      </c>
      <c r="K331" s="38">
        <v>221909.22</v>
      </c>
      <c r="L331" s="40">
        <v>23.13</v>
      </c>
      <c r="M331" s="40">
        <v>6.82</v>
      </c>
      <c r="N331" s="41">
        <v>283615.97000000003</v>
      </c>
      <c r="O331" s="42">
        <v>18.670000000000002</v>
      </c>
      <c r="P331" s="30">
        <v>2.360000000000003</v>
      </c>
    </row>
    <row r="332" spans="1:16" x14ac:dyDescent="0.25">
      <c r="A332" s="16" t="s">
        <v>53</v>
      </c>
      <c r="B332" s="16" t="s">
        <v>54</v>
      </c>
      <c r="C332" s="16" t="s">
        <v>831</v>
      </c>
      <c r="D332" s="16" t="s">
        <v>832</v>
      </c>
      <c r="E332" s="29">
        <v>58</v>
      </c>
      <c r="F332" s="29">
        <v>0</v>
      </c>
      <c r="G332" s="16" t="s">
        <v>938</v>
      </c>
      <c r="H332" s="37">
        <v>107654.41</v>
      </c>
      <c r="I332" s="38">
        <v>0</v>
      </c>
      <c r="J332" s="39">
        <v>10.32</v>
      </c>
      <c r="K332" s="38">
        <v>0</v>
      </c>
      <c r="L332" s="40">
        <v>28.11</v>
      </c>
      <c r="M332" s="40">
        <v>17.79</v>
      </c>
      <c r="N332" s="41">
        <v>0</v>
      </c>
      <c r="O332" s="42">
        <v>28.11</v>
      </c>
      <c r="P332" s="30">
        <v>17.79</v>
      </c>
    </row>
    <row r="333" spans="1:16" x14ac:dyDescent="0.25">
      <c r="A333" s="16" t="s">
        <v>53</v>
      </c>
      <c r="B333" s="16" t="s">
        <v>54</v>
      </c>
      <c r="C333" s="16" t="s">
        <v>117</v>
      </c>
      <c r="D333" s="16" t="s">
        <v>118</v>
      </c>
      <c r="E333" s="29">
        <v>50</v>
      </c>
      <c r="F333" s="29">
        <v>0</v>
      </c>
      <c r="G333" s="16" t="s">
        <v>938</v>
      </c>
      <c r="H333" s="37">
        <v>12170.54</v>
      </c>
      <c r="I333" s="38">
        <v>129471.9</v>
      </c>
      <c r="J333" s="39">
        <v>42.73</v>
      </c>
      <c r="K333" s="38">
        <v>140076.9</v>
      </c>
      <c r="L333" s="40">
        <v>46.23</v>
      </c>
      <c r="M333" s="40">
        <v>3.5</v>
      </c>
      <c r="N333" s="41">
        <v>144148.44</v>
      </c>
      <c r="O333" s="42">
        <v>37.19</v>
      </c>
      <c r="P333" s="30">
        <v>-5.5399999999999991</v>
      </c>
    </row>
    <row r="334" spans="1:16" x14ac:dyDescent="0.25">
      <c r="A334" s="16" t="s">
        <v>53</v>
      </c>
      <c r="B334" s="16" t="s">
        <v>54</v>
      </c>
      <c r="C334" s="16" t="s">
        <v>855</v>
      </c>
      <c r="D334" s="16" t="s">
        <v>856</v>
      </c>
      <c r="E334" s="29">
        <v>102</v>
      </c>
      <c r="F334" s="29">
        <v>0</v>
      </c>
      <c r="G334" s="16" t="s">
        <v>938</v>
      </c>
      <c r="H334" s="37">
        <v>201208.99</v>
      </c>
      <c r="I334" s="38">
        <v>0</v>
      </c>
      <c r="J334" s="39">
        <v>6.44</v>
      </c>
      <c r="K334" s="38">
        <v>0</v>
      </c>
      <c r="L334" s="40">
        <v>31.39</v>
      </c>
      <c r="M334" s="40">
        <v>24.95</v>
      </c>
      <c r="N334" s="41">
        <v>0</v>
      </c>
      <c r="O334" s="42">
        <v>31.39</v>
      </c>
      <c r="P334" s="30">
        <v>24.95</v>
      </c>
    </row>
    <row r="335" spans="1:16" x14ac:dyDescent="0.25">
      <c r="A335" s="16" t="s">
        <v>53</v>
      </c>
      <c r="B335" s="16" t="s">
        <v>54</v>
      </c>
      <c r="C335" s="16" t="s">
        <v>699</v>
      </c>
      <c r="D335" s="16" t="s">
        <v>700</v>
      </c>
      <c r="E335" s="29">
        <v>0</v>
      </c>
      <c r="F335" s="29">
        <v>80</v>
      </c>
      <c r="G335" s="16" t="s">
        <v>297</v>
      </c>
      <c r="H335" s="37">
        <v>151378.35</v>
      </c>
      <c r="I335" s="38">
        <v>0</v>
      </c>
      <c r="J335" s="39">
        <v>9.99</v>
      </c>
      <c r="K335" s="38">
        <v>0</v>
      </c>
      <c r="L335" s="40">
        <v>20.84</v>
      </c>
      <c r="M335" s="40">
        <v>10.85</v>
      </c>
      <c r="N335" s="41">
        <v>41320.68</v>
      </c>
      <c r="O335" s="42">
        <v>17.88</v>
      </c>
      <c r="P335" s="30">
        <v>7.8899999999999988</v>
      </c>
    </row>
    <row r="336" spans="1:16" x14ac:dyDescent="0.25">
      <c r="A336" s="16" t="s">
        <v>53</v>
      </c>
      <c r="B336" s="16" t="s">
        <v>54</v>
      </c>
      <c r="C336" s="16" t="s">
        <v>55</v>
      </c>
      <c r="D336" s="16" t="s">
        <v>56</v>
      </c>
      <c r="E336" s="29">
        <v>136</v>
      </c>
      <c r="F336" s="29">
        <v>70</v>
      </c>
      <c r="G336" s="16" t="s">
        <v>939</v>
      </c>
      <c r="H336" s="37">
        <v>79184.31</v>
      </c>
      <c r="I336" s="38">
        <v>442768.12</v>
      </c>
      <c r="J336" s="39">
        <v>61.45</v>
      </c>
      <c r="K336" s="38">
        <v>507328.32</v>
      </c>
      <c r="L336" s="40">
        <v>70.41</v>
      </c>
      <c r="M336" s="40">
        <v>8.9599999999999937</v>
      </c>
      <c r="N336" s="41">
        <v>529739.66999999993</v>
      </c>
      <c r="O336" s="42">
        <v>56.68</v>
      </c>
      <c r="P336" s="30">
        <v>-4.7700000000000031</v>
      </c>
    </row>
    <row r="337" spans="1:16" x14ac:dyDescent="0.25">
      <c r="A337" s="16" t="s">
        <v>671</v>
      </c>
      <c r="B337" s="16" t="s">
        <v>672</v>
      </c>
      <c r="C337" s="16" t="s">
        <v>911</v>
      </c>
      <c r="D337" s="16" t="s">
        <v>912</v>
      </c>
      <c r="E337" s="29">
        <v>50</v>
      </c>
      <c r="F337" s="29">
        <v>23</v>
      </c>
      <c r="G337" s="16" t="s">
        <v>939</v>
      </c>
      <c r="H337" s="37">
        <v>40089.629999999997</v>
      </c>
      <c r="I337" s="38">
        <v>3605.8799999999997</v>
      </c>
      <c r="J337" s="39">
        <v>1.3599999999999999</v>
      </c>
      <c r="K337" s="38">
        <v>26415.51</v>
      </c>
      <c r="L337" s="40">
        <v>9.9700000000000006</v>
      </c>
      <c r="M337" s="40">
        <v>8.6100000000000012</v>
      </c>
      <c r="N337" s="41">
        <v>30269.17</v>
      </c>
      <c r="O337" s="42">
        <v>8.0299999999999994</v>
      </c>
      <c r="P337" s="30">
        <v>6.67</v>
      </c>
    </row>
    <row r="338" spans="1:16" x14ac:dyDescent="0.25">
      <c r="A338" s="16" t="s">
        <v>671</v>
      </c>
      <c r="B338" s="16" t="s">
        <v>672</v>
      </c>
      <c r="C338" s="16" t="s">
        <v>909</v>
      </c>
      <c r="D338" s="16" t="s">
        <v>910</v>
      </c>
      <c r="E338" s="29">
        <v>92</v>
      </c>
      <c r="F338" s="29">
        <v>28</v>
      </c>
      <c r="G338" s="16" t="s">
        <v>939</v>
      </c>
      <c r="H338" s="37">
        <v>187111.89</v>
      </c>
      <c r="I338" s="38">
        <v>6003.7599999999993</v>
      </c>
      <c r="J338" s="39">
        <v>8.25</v>
      </c>
      <c r="K338" s="38">
        <v>27629.98</v>
      </c>
      <c r="L338" s="40">
        <v>37.980000000000004</v>
      </c>
      <c r="M338" s="40">
        <v>29.730000000000004</v>
      </c>
      <c r="N338" s="41">
        <v>63906.459999999992</v>
      </c>
      <c r="O338" s="42">
        <v>31.479999999999997</v>
      </c>
      <c r="P338" s="30">
        <v>23.229999999999997</v>
      </c>
    </row>
    <row r="339" spans="1:16" x14ac:dyDescent="0.25">
      <c r="A339" s="16" t="s">
        <v>671</v>
      </c>
      <c r="B339" s="16" t="s">
        <v>672</v>
      </c>
      <c r="C339" s="16" t="s">
        <v>673</v>
      </c>
      <c r="D339" s="16" t="s">
        <v>674</v>
      </c>
      <c r="E339" s="29">
        <v>268</v>
      </c>
      <c r="F339" s="29">
        <v>114</v>
      </c>
      <c r="G339" s="16" t="s">
        <v>939</v>
      </c>
      <c r="H339" s="37">
        <v>372076.66</v>
      </c>
      <c r="I339" s="38">
        <v>135183.67999999999</v>
      </c>
      <c r="J339" s="39">
        <v>43.1</v>
      </c>
      <c r="K339" s="38">
        <v>216019.76</v>
      </c>
      <c r="L339" s="40">
        <v>68.87</v>
      </c>
      <c r="M339" s="40">
        <v>25.770000000000003</v>
      </c>
      <c r="N339" s="41">
        <v>365763.32999999996</v>
      </c>
      <c r="O339" s="42">
        <v>55.620000000000005</v>
      </c>
      <c r="P339" s="30">
        <v>12.520000000000003</v>
      </c>
    </row>
    <row r="340" spans="1:16" x14ac:dyDescent="0.25">
      <c r="A340" s="16" t="s">
        <v>458</v>
      </c>
      <c r="B340" s="16" t="s">
        <v>459</v>
      </c>
      <c r="C340" s="16" t="s">
        <v>460</v>
      </c>
      <c r="D340" s="16" t="s">
        <v>461</v>
      </c>
      <c r="E340" s="29">
        <v>3111</v>
      </c>
      <c r="F340" s="29">
        <v>0</v>
      </c>
      <c r="G340" s="16" t="s">
        <v>938</v>
      </c>
      <c r="H340" s="37">
        <v>1014168.74</v>
      </c>
      <c r="I340" s="38">
        <v>2834120.6</v>
      </c>
      <c r="J340" s="39">
        <v>34.6</v>
      </c>
      <c r="K340" s="38">
        <v>3432070.9</v>
      </c>
      <c r="L340" s="40">
        <v>41.9</v>
      </c>
      <c r="M340" s="40">
        <v>7.2999999999999972</v>
      </c>
      <c r="N340" s="41">
        <v>3897058.0000000005</v>
      </c>
      <c r="O340" s="42">
        <v>33.770000000000003</v>
      </c>
      <c r="P340" s="30">
        <v>-0.82999999999999829</v>
      </c>
    </row>
    <row r="341" spans="1:16" x14ac:dyDescent="0.25">
      <c r="A341" s="16" t="s">
        <v>458</v>
      </c>
      <c r="B341" s="16" t="s">
        <v>459</v>
      </c>
      <c r="C341" s="16" t="s">
        <v>466</v>
      </c>
      <c r="D341" s="16" t="s">
        <v>467</v>
      </c>
      <c r="E341" s="29">
        <v>158</v>
      </c>
      <c r="F341" s="29">
        <v>0</v>
      </c>
      <c r="G341" s="16" t="s">
        <v>938</v>
      </c>
      <c r="H341" s="37">
        <v>79102.63</v>
      </c>
      <c r="I341" s="38">
        <v>87952.829999999987</v>
      </c>
      <c r="J341" s="39">
        <v>34.369999999999997</v>
      </c>
      <c r="K341" s="38">
        <v>112263.32999999999</v>
      </c>
      <c r="L341" s="40">
        <v>43.87</v>
      </c>
      <c r="M341" s="40">
        <v>9.5</v>
      </c>
      <c r="N341" s="41">
        <v>161070</v>
      </c>
      <c r="O341" s="42">
        <v>35.4</v>
      </c>
      <c r="P341" s="30">
        <v>1.0300000000000011</v>
      </c>
    </row>
    <row r="342" spans="1:16" x14ac:dyDescent="0.25">
      <c r="A342" s="16" t="s">
        <v>458</v>
      </c>
      <c r="B342" s="16" t="s">
        <v>459</v>
      </c>
      <c r="C342" s="16" t="s">
        <v>636</v>
      </c>
      <c r="D342" s="16" t="s">
        <v>637</v>
      </c>
      <c r="E342" s="29">
        <v>6</v>
      </c>
      <c r="F342" s="29">
        <v>0</v>
      </c>
      <c r="G342" s="16" t="s">
        <v>938</v>
      </c>
      <c r="H342" s="37">
        <v>6229.85</v>
      </c>
      <c r="I342" s="38">
        <v>0</v>
      </c>
      <c r="J342" s="39">
        <v>28.88</v>
      </c>
      <c r="K342" s="38">
        <v>0</v>
      </c>
      <c r="L342" s="40">
        <v>36.68</v>
      </c>
      <c r="M342" s="40">
        <v>7.8000000000000007</v>
      </c>
      <c r="N342" s="41">
        <v>540</v>
      </c>
      <c r="O342" s="42">
        <v>36</v>
      </c>
      <c r="P342" s="30">
        <v>7.120000000000001</v>
      </c>
    </row>
    <row r="343" spans="1:16" x14ac:dyDescent="0.25">
      <c r="A343" s="16" t="s">
        <v>458</v>
      </c>
      <c r="B343" s="16" t="s">
        <v>459</v>
      </c>
      <c r="C343" s="16" t="s">
        <v>697</v>
      </c>
      <c r="D343" s="16" t="s">
        <v>698</v>
      </c>
      <c r="E343" s="29">
        <v>5</v>
      </c>
      <c r="F343" s="29">
        <v>0</v>
      </c>
      <c r="G343" s="16" t="s">
        <v>938</v>
      </c>
      <c r="H343" s="37">
        <v>7002.73</v>
      </c>
      <c r="I343" s="38">
        <v>7447.32</v>
      </c>
      <c r="J343" s="39">
        <v>24.66</v>
      </c>
      <c r="K343" s="38">
        <v>10968.64</v>
      </c>
      <c r="L343" s="40">
        <v>36.32</v>
      </c>
      <c r="M343" s="40">
        <v>11.66</v>
      </c>
      <c r="N343" s="41">
        <v>13079.220000000001</v>
      </c>
      <c r="O343" s="42">
        <v>29.26</v>
      </c>
      <c r="P343" s="30">
        <v>4.6000000000000014</v>
      </c>
    </row>
    <row r="344" spans="1:16" x14ac:dyDescent="0.25">
      <c r="A344" s="16" t="s">
        <v>458</v>
      </c>
      <c r="B344" s="16" t="s">
        <v>459</v>
      </c>
      <c r="C344" s="16" t="s">
        <v>616</v>
      </c>
      <c r="D344" s="16" t="s">
        <v>617</v>
      </c>
      <c r="E344" s="29">
        <v>0</v>
      </c>
      <c r="F344" s="29">
        <v>1257</v>
      </c>
      <c r="G344" s="16" t="s">
        <v>297</v>
      </c>
      <c r="H344" s="37">
        <v>668910.29</v>
      </c>
      <c r="I344" s="38">
        <v>1091665.82</v>
      </c>
      <c r="J344" s="39">
        <v>15.53</v>
      </c>
      <c r="K344" s="38">
        <v>1441729.9400000002</v>
      </c>
      <c r="L344" s="40">
        <v>20.51</v>
      </c>
      <c r="M344" s="40">
        <v>4.9800000000000022</v>
      </c>
      <c r="N344" s="41">
        <v>1695713.88</v>
      </c>
      <c r="O344" s="42">
        <v>16.54</v>
      </c>
      <c r="P344" s="30">
        <v>1.0099999999999998</v>
      </c>
    </row>
    <row r="345" spans="1:16" x14ac:dyDescent="0.25">
      <c r="A345" s="16" t="s">
        <v>149</v>
      </c>
      <c r="B345" s="16" t="s">
        <v>150</v>
      </c>
      <c r="C345" s="16" t="s">
        <v>151</v>
      </c>
      <c r="D345" s="16" t="s">
        <v>152</v>
      </c>
      <c r="E345" s="29">
        <v>250</v>
      </c>
      <c r="F345" s="29">
        <v>0</v>
      </c>
      <c r="G345" s="16" t="s">
        <v>938</v>
      </c>
      <c r="H345" s="37">
        <v>45740.72</v>
      </c>
      <c r="I345" s="38">
        <v>352929.3</v>
      </c>
      <c r="J345" s="39">
        <v>41.57</v>
      </c>
      <c r="K345" s="38">
        <v>384002.69999999995</v>
      </c>
      <c r="L345" s="40">
        <v>45.23</v>
      </c>
      <c r="M345" s="40">
        <v>3.6599999999999966</v>
      </c>
      <c r="N345" s="41">
        <v>419424.39999999997</v>
      </c>
      <c r="O345" s="42">
        <v>36.44</v>
      </c>
      <c r="P345" s="30">
        <v>-5.1300000000000026</v>
      </c>
    </row>
    <row r="346" spans="1:16" x14ac:dyDescent="0.25">
      <c r="A346" s="16" t="s">
        <v>149</v>
      </c>
      <c r="B346" s="16" t="s">
        <v>150</v>
      </c>
      <c r="C346" s="16" t="s">
        <v>390</v>
      </c>
      <c r="D346" s="16" t="s">
        <v>391</v>
      </c>
      <c r="E346" s="29">
        <v>0</v>
      </c>
      <c r="F346" s="29">
        <v>100</v>
      </c>
      <c r="G346" s="16" t="s">
        <v>297</v>
      </c>
      <c r="H346" s="37">
        <v>22420.66</v>
      </c>
      <c r="I346" s="38">
        <v>232037.40000000002</v>
      </c>
      <c r="J346" s="39">
        <v>21.21</v>
      </c>
      <c r="K346" s="38">
        <v>248447.40000000002</v>
      </c>
      <c r="L346" s="40">
        <v>22.71</v>
      </c>
      <c r="M346" s="40">
        <v>1.5</v>
      </c>
      <c r="N346" s="41">
        <v>266064.63</v>
      </c>
      <c r="O346" s="42">
        <v>18.29</v>
      </c>
      <c r="P346" s="30">
        <v>-2.9200000000000017</v>
      </c>
    </row>
    <row r="347" spans="1:16" x14ac:dyDescent="0.25">
      <c r="A347" s="16" t="s">
        <v>149</v>
      </c>
      <c r="B347" s="16" t="s">
        <v>150</v>
      </c>
      <c r="C347" s="16" t="s">
        <v>245</v>
      </c>
      <c r="D347" s="16" t="s">
        <v>246</v>
      </c>
      <c r="E347" s="29">
        <v>499</v>
      </c>
      <c r="F347" s="29">
        <v>0</v>
      </c>
      <c r="G347" s="16" t="s">
        <v>938</v>
      </c>
      <c r="H347" s="37">
        <v>140869.57</v>
      </c>
      <c r="I347" s="38">
        <v>219883.4</v>
      </c>
      <c r="J347" s="39">
        <v>39.159999999999997</v>
      </c>
      <c r="K347" s="38">
        <v>252113.5</v>
      </c>
      <c r="L347" s="40">
        <v>44.9</v>
      </c>
      <c r="M347" s="40">
        <v>5.740000000000002</v>
      </c>
      <c r="N347" s="41">
        <v>415654.2</v>
      </c>
      <c r="O347" s="42">
        <v>36.270000000000003</v>
      </c>
      <c r="P347" s="30">
        <v>-2.8899999999999935</v>
      </c>
    </row>
    <row r="348" spans="1:16" x14ac:dyDescent="0.25">
      <c r="A348" s="16" t="s">
        <v>149</v>
      </c>
      <c r="B348" s="16" t="s">
        <v>150</v>
      </c>
      <c r="C348" s="16" t="s">
        <v>454</v>
      </c>
      <c r="D348" s="16" t="s">
        <v>455</v>
      </c>
      <c r="E348" s="29">
        <v>0</v>
      </c>
      <c r="F348" s="29">
        <v>214</v>
      </c>
      <c r="G348" s="16" t="s">
        <v>297</v>
      </c>
      <c r="H348" s="37">
        <v>93424.960000000006</v>
      </c>
      <c r="I348" s="38">
        <v>150440.28</v>
      </c>
      <c r="J348" s="39">
        <v>20.04</v>
      </c>
      <c r="K348" s="38">
        <v>176789.85</v>
      </c>
      <c r="L348" s="40">
        <v>23.55</v>
      </c>
      <c r="M348" s="40">
        <v>3.5100000000000016</v>
      </c>
      <c r="N348" s="41">
        <v>263407.98</v>
      </c>
      <c r="O348" s="42">
        <v>19.02</v>
      </c>
      <c r="P348" s="30">
        <v>-1.0199999999999996</v>
      </c>
    </row>
    <row r="349" spans="1:16" x14ac:dyDescent="0.25">
      <c r="A349" s="16" t="s">
        <v>149</v>
      </c>
      <c r="B349" s="16" t="s">
        <v>150</v>
      </c>
      <c r="C349" s="16" t="s">
        <v>291</v>
      </c>
      <c r="D349" s="16" t="s">
        <v>292</v>
      </c>
      <c r="E349" s="29">
        <v>57</v>
      </c>
      <c r="F349" s="29">
        <v>0</v>
      </c>
      <c r="G349" s="16" t="s">
        <v>938</v>
      </c>
      <c r="H349" s="37">
        <v>30644.880000000001</v>
      </c>
      <c r="I349" s="38">
        <v>78389.22</v>
      </c>
      <c r="J349" s="39">
        <v>38.090000000000003</v>
      </c>
      <c r="K349" s="38">
        <v>95223.66</v>
      </c>
      <c r="L349" s="40">
        <v>46.27</v>
      </c>
      <c r="M349" s="40">
        <v>8.18</v>
      </c>
      <c r="N349" s="41">
        <v>110333.4</v>
      </c>
      <c r="O349" s="42">
        <v>37.299999999999997</v>
      </c>
      <c r="P349" s="30">
        <v>-0.79000000000000625</v>
      </c>
    </row>
    <row r="350" spans="1:16" x14ac:dyDescent="0.25">
      <c r="A350" s="16" t="s">
        <v>149</v>
      </c>
      <c r="B350" s="16" t="s">
        <v>150</v>
      </c>
      <c r="C350" s="16" t="s">
        <v>406</v>
      </c>
      <c r="D350" s="16" t="s">
        <v>407</v>
      </c>
      <c r="E350" s="29">
        <v>0</v>
      </c>
      <c r="F350" s="29">
        <v>25</v>
      </c>
      <c r="G350" s="16" t="s">
        <v>297</v>
      </c>
      <c r="H350" s="37">
        <v>17661.490000000002</v>
      </c>
      <c r="I350" s="38">
        <v>118111.86</v>
      </c>
      <c r="J350" s="39">
        <v>20.82</v>
      </c>
      <c r="K350" s="38">
        <v>132294.36000000002</v>
      </c>
      <c r="L350" s="40">
        <v>23.32</v>
      </c>
      <c r="M350" s="40">
        <v>2.5</v>
      </c>
      <c r="N350" s="41">
        <v>138577.62</v>
      </c>
      <c r="O350" s="42">
        <v>18.78</v>
      </c>
      <c r="P350" s="30">
        <v>-2.0399999999999991</v>
      </c>
    </row>
    <row r="351" spans="1:16" x14ac:dyDescent="0.25">
      <c r="A351" s="16" t="s">
        <v>149</v>
      </c>
      <c r="B351" s="16" t="s">
        <v>150</v>
      </c>
      <c r="C351" s="16" t="s">
        <v>783</v>
      </c>
      <c r="D351" s="16" t="s">
        <v>784</v>
      </c>
      <c r="E351" s="29">
        <v>4</v>
      </c>
      <c r="F351" s="29">
        <v>0</v>
      </c>
      <c r="G351" s="16" t="s">
        <v>938</v>
      </c>
      <c r="H351" s="37">
        <v>8757.6299999999992</v>
      </c>
      <c r="I351" s="38">
        <v>0</v>
      </c>
      <c r="J351" s="39">
        <v>15.39</v>
      </c>
      <c r="K351" s="38">
        <v>0</v>
      </c>
      <c r="L351" s="40">
        <v>26.01</v>
      </c>
      <c r="M351" s="40">
        <v>10.620000000000001</v>
      </c>
      <c r="N351" s="41">
        <v>0</v>
      </c>
      <c r="O351" s="42">
        <v>26.01</v>
      </c>
      <c r="P351" s="30">
        <v>10.620000000000001</v>
      </c>
    </row>
    <row r="352" spans="1:16" x14ac:dyDescent="0.25">
      <c r="A352" s="16" t="s">
        <v>149</v>
      </c>
      <c r="B352" s="16" t="s">
        <v>150</v>
      </c>
      <c r="C352" s="16" t="s">
        <v>889</v>
      </c>
      <c r="D352" s="16" t="s">
        <v>890</v>
      </c>
      <c r="E352" s="29">
        <v>5</v>
      </c>
      <c r="F352" s="29">
        <v>0</v>
      </c>
      <c r="G352" s="16" t="s">
        <v>938</v>
      </c>
      <c r="H352" s="37">
        <v>14620.11</v>
      </c>
      <c r="I352" s="38">
        <v>0</v>
      </c>
      <c r="J352" s="39">
        <v>0.12</v>
      </c>
      <c r="K352" s="38">
        <v>0</v>
      </c>
      <c r="L352" s="40">
        <v>4.71</v>
      </c>
      <c r="M352" s="40">
        <v>4.59</v>
      </c>
      <c r="N352" s="41">
        <v>0</v>
      </c>
      <c r="O352" s="42">
        <v>4.71</v>
      </c>
      <c r="P352" s="30">
        <v>4.59</v>
      </c>
    </row>
    <row r="353" spans="1:16" x14ac:dyDescent="0.25">
      <c r="A353" s="16" t="s">
        <v>149</v>
      </c>
      <c r="B353" s="16" t="s">
        <v>150</v>
      </c>
      <c r="C353" s="16" t="s">
        <v>861</v>
      </c>
      <c r="D353" s="16" t="s">
        <v>862</v>
      </c>
      <c r="E353" s="29">
        <v>9</v>
      </c>
      <c r="F353" s="29">
        <v>0</v>
      </c>
      <c r="G353" s="16" t="s">
        <v>938</v>
      </c>
      <c r="H353" s="37">
        <v>6640.07</v>
      </c>
      <c r="I353" s="38">
        <v>0</v>
      </c>
      <c r="J353" s="39">
        <v>5.33</v>
      </c>
      <c r="K353" s="38">
        <v>0</v>
      </c>
      <c r="L353" s="40">
        <v>7.76</v>
      </c>
      <c r="M353" s="40">
        <v>2.4299999999999997</v>
      </c>
      <c r="N353" s="41">
        <v>0</v>
      </c>
      <c r="O353" s="42">
        <v>7.76</v>
      </c>
      <c r="P353" s="30">
        <v>2.4299999999999997</v>
      </c>
    </row>
    <row r="354" spans="1:16" x14ac:dyDescent="0.25">
      <c r="A354" s="16" t="s">
        <v>149</v>
      </c>
      <c r="B354" s="16" t="s">
        <v>150</v>
      </c>
      <c r="C354" s="16" t="s">
        <v>630</v>
      </c>
      <c r="D354" s="16" t="s">
        <v>631</v>
      </c>
      <c r="E354" s="29">
        <v>40</v>
      </c>
      <c r="F354" s="29">
        <v>0</v>
      </c>
      <c r="G354" s="16" t="s">
        <v>938</v>
      </c>
      <c r="H354" s="37">
        <v>12673.84</v>
      </c>
      <c r="I354" s="38">
        <v>0</v>
      </c>
      <c r="J354" s="39">
        <v>29.25</v>
      </c>
      <c r="K354" s="38">
        <v>0</v>
      </c>
      <c r="L354" s="40">
        <v>32.54</v>
      </c>
      <c r="M354" s="40">
        <v>3.2899999999999991</v>
      </c>
      <c r="N354" s="41">
        <v>0</v>
      </c>
      <c r="O354" s="42">
        <v>32.54</v>
      </c>
      <c r="P354" s="30">
        <v>3.2899999999999991</v>
      </c>
    </row>
    <row r="355" spans="1:16" x14ac:dyDescent="0.25">
      <c r="A355" s="16" t="s">
        <v>149</v>
      </c>
      <c r="B355" s="16" t="s">
        <v>150</v>
      </c>
      <c r="C355" s="16" t="s">
        <v>554</v>
      </c>
      <c r="D355" s="16" t="s">
        <v>555</v>
      </c>
      <c r="E355" s="29">
        <v>0</v>
      </c>
      <c r="F355" s="29">
        <v>19</v>
      </c>
      <c r="G355" s="16" t="s">
        <v>297</v>
      </c>
      <c r="H355" s="37">
        <v>19319.439999999999</v>
      </c>
      <c r="I355" s="38">
        <v>33315.840000000004</v>
      </c>
      <c r="J355" s="39">
        <v>17.28</v>
      </c>
      <c r="K355" s="38">
        <v>39176.959999999999</v>
      </c>
      <c r="L355" s="40">
        <v>20.32</v>
      </c>
      <c r="M355" s="40">
        <v>3.0399999999999991</v>
      </c>
      <c r="N355" s="41">
        <v>56433.99</v>
      </c>
      <c r="O355" s="42">
        <v>16.41</v>
      </c>
      <c r="P355" s="30">
        <v>-0.87000000000000099</v>
      </c>
    </row>
    <row r="356" spans="1:16" x14ac:dyDescent="0.25">
      <c r="A356" s="16" t="s">
        <v>149</v>
      </c>
      <c r="B356" s="16" t="s">
        <v>150</v>
      </c>
      <c r="C356" s="16" t="s">
        <v>642</v>
      </c>
      <c r="D356" s="16" t="s">
        <v>643</v>
      </c>
      <c r="E356" s="29">
        <v>168</v>
      </c>
      <c r="F356" s="29">
        <v>0</v>
      </c>
      <c r="G356" s="16" t="s">
        <v>938</v>
      </c>
      <c r="H356" s="37">
        <v>128256.09</v>
      </c>
      <c r="I356" s="38">
        <v>9244.8000000000011</v>
      </c>
      <c r="J356" s="39">
        <v>28.8</v>
      </c>
      <c r="K356" s="38">
        <v>13568.670000000002</v>
      </c>
      <c r="L356" s="40">
        <v>42.27</v>
      </c>
      <c r="M356" s="40">
        <v>13.470000000000002</v>
      </c>
      <c r="N356" s="41">
        <v>87936.68</v>
      </c>
      <c r="O356" s="42">
        <v>34.19</v>
      </c>
      <c r="P356" s="30">
        <v>5.389999999999997</v>
      </c>
    </row>
    <row r="357" spans="1:16" x14ac:dyDescent="0.25">
      <c r="A357" s="16" t="s">
        <v>149</v>
      </c>
      <c r="B357" s="16" t="s">
        <v>150</v>
      </c>
      <c r="C357" s="16" t="s">
        <v>614</v>
      </c>
      <c r="D357" s="16" t="s">
        <v>615</v>
      </c>
      <c r="E357" s="29">
        <v>0</v>
      </c>
      <c r="F357" s="29">
        <v>91</v>
      </c>
      <c r="G357" s="16" t="s">
        <v>297</v>
      </c>
      <c r="H357" s="37">
        <v>105202.11</v>
      </c>
      <c r="I357" s="38">
        <v>5838.1399999999994</v>
      </c>
      <c r="J357" s="39">
        <v>15.61</v>
      </c>
      <c r="K357" s="38">
        <v>8598.26</v>
      </c>
      <c r="L357" s="40">
        <v>22.99</v>
      </c>
      <c r="M357" s="40">
        <v>7.379999999999999</v>
      </c>
      <c r="N357" s="41">
        <v>69508.200000000012</v>
      </c>
      <c r="O357" s="42">
        <v>18.600000000000001</v>
      </c>
      <c r="P357" s="30">
        <v>2.990000000000002</v>
      </c>
    </row>
    <row r="358" spans="1:16" x14ac:dyDescent="0.25">
      <c r="A358" s="16" t="s">
        <v>233</v>
      </c>
      <c r="B358" s="16" t="s">
        <v>234</v>
      </c>
      <c r="C358" s="16" t="s">
        <v>235</v>
      </c>
      <c r="D358" s="16" t="s">
        <v>236</v>
      </c>
      <c r="E358" s="29">
        <v>347</v>
      </c>
      <c r="F358" s="29">
        <v>0</v>
      </c>
      <c r="G358" s="16" t="s">
        <v>938</v>
      </c>
      <c r="H358" s="37">
        <v>105360.8</v>
      </c>
      <c r="I358" s="38">
        <v>172812.96000000002</v>
      </c>
      <c r="J358" s="39">
        <v>39.24</v>
      </c>
      <c r="K358" s="38">
        <v>200161.80000000002</v>
      </c>
      <c r="L358" s="40">
        <v>45.45</v>
      </c>
      <c r="M358" s="40">
        <v>6.2100000000000009</v>
      </c>
      <c r="N358" s="41">
        <v>310041.60000000003</v>
      </c>
      <c r="O358" s="42">
        <v>36.700000000000003</v>
      </c>
      <c r="P358" s="30">
        <v>-2.5399999999999991</v>
      </c>
    </row>
    <row r="359" spans="1:16" x14ac:dyDescent="0.25">
      <c r="A359" s="16" t="s">
        <v>233</v>
      </c>
      <c r="B359" s="16" t="s">
        <v>234</v>
      </c>
      <c r="C359" s="16" t="s">
        <v>308</v>
      </c>
      <c r="D359" s="16" t="s">
        <v>309</v>
      </c>
      <c r="E359" s="29">
        <v>29</v>
      </c>
      <c r="F359" s="29">
        <v>0</v>
      </c>
      <c r="G359" s="16" t="s">
        <v>938</v>
      </c>
      <c r="H359" s="37">
        <v>12088.79</v>
      </c>
      <c r="I359" s="38">
        <v>13356.419999999998</v>
      </c>
      <c r="J359" s="39">
        <v>37.729999999999997</v>
      </c>
      <c r="K359" s="38">
        <v>15891.06</v>
      </c>
      <c r="L359" s="40">
        <v>44.89</v>
      </c>
      <c r="M359" s="40">
        <v>7.1600000000000037</v>
      </c>
      <c r="N359" s="41">
        <v>27383.850000000002</v>
      </c>
      <c r="O359" s="42">
        <v>36.270000000000003</v>
      </c>
      <c r="P359" s="30">
        <v>-1.4599999999999937</v>
      </c>
    </row>
    <row r="360" spans="1:16" x14ac:dyDescent="0.25">
      <c r="A360" s="16" t="s">
        <v>233</v>
      </c>
      <c r="B360" s="16" t="s">
        <v>234</v>
      </c>
      <c r="C360" s="16" t="s">
        <v>875</v>
      </c>
      <c r="D360" s="16" t="s">
        <v>876</v>
      </c>
      <c r="E360" s="29">
        <v>7</v>
      </c>
      <c r="F360" s="29">
        <v>0</v>
      </c>
      <c r="G360" s="16" t="s">
        <v>938</v>
      </c>
      <c r="H360" s="37">
        <v>14752.89</v>
      </c>
      <c r="I360" s="38">
        <v>0</v>
      </c>
      <c r="J360" s="39">
        <v>2.9</v>
      </c>
      <c r="K360" s="38">
        <v>0</v>
      </c>
      <c r="L360" s="40">
        <v>11.79</v>
      </c>
      <c r="M360" s="40">
        <v>8.8899999999999988</v>
      </c>
      <c r="N360" s="41">
        <v>0</v>
      </c>
      <c r="O360" s="42">
        <v>11.79</v>
      </c>
      <c r="P360" s="30">
        <v>8.8899999999999988</v>
      </c>
    </row>
    <row r="361" spans="1:16" x14ac:dyDescent="0.25">
      <c r="A361" s="16" t="s">
        <v>233</v>
      </c>
      <c r="B361" s="16" t="s">
        <v>234</v>
      </c>
      <c r="C361" s="16" t="s">
        <v>867</v>
      </c>
      <c r="D361" s="16" t="s">
        <v>868</v>
      </c>
      <c r="E361" s="29">
        <v>9</v>
      </c>
      <c r="F361" s="29">
        <v>0</v>
      </c>
      <c r="G361" s="16" t="s">
        <v>938</v>
      </c>
      <c r="H361" s="37">
        <v>12267.08</v>
      </c>
      <c r="I361" s="38">
        <v>0</v>
      </c>
      <c r="J361" s="39">
        <v>4.95</v>
      </c>
      <c r="K361" s="38">
        <v>0</v>
      </c>
      <c r="L361" s="40">
        <v>8.0299999999999994</v>
      </c>
      <c r="M361" s="40">
        <v>3.0799999999999992</v>
      </c>
      <c r="N361" s="41">
        <v>0</v>
      </c>
      <c r="O361" s="42">
        <v>8.0299999999999994</v>
      </c>
      <c r="P361" s="30">
        <v>3.0799999999999992</v>
      </c>
    </row>
    <row r="362" spans="1:16" x14ac:dyDescent="0.25">
      <c r="A362" s="16" t="s">
        <v>233</v>
      </c>
      <c r="B362" s="16" t="s">
        <v>234</v>
      </c>
      <c r="C362" s="16" t="s">
        <v>566</v>
      </c>
      <c r="D362" s="16" t="s">
        <v>567</v>
      </c>
      <c r="E362" s="29">
        <v>0</v>
      </c>
      <c r="F362" s="29">
        <v>176</v>
      </c>
      <c r="G362" s="16" t="s">
        <v>297</v>
      </c>
      <c r="H362" s="37">
        <v>148112.07</v>
      </c>
      <c r="I362" s="38">
        <v>62363.700000000004</v>
      </c>
      <c r="J362" s="39">
        <v>17.100000000000001</v>
      </c>
      <c r="K362" s="38">
        <v>85303.33</v>
      </c>
      <c r="L362" s="40">
        <v>23.39</v>
      </c>
      <c r="M362" s="40">
        <v>6.2899999999999991</v>
      </c>
      <c r="N362" s="41">
        <v>174520.39</v>
      </c>
      <c r="O362" s="42">
        <v>18.91</v>
      </c>
      <c r="P362" s="30">
        <v>1.8099999999999987</v>
      </c>
    </row>
    <row r="363" spans="1:16" x14ac:dyDescent="0.25">
      <c r="A363" s="16" t="s">
        <v>97</v>
      </c>
      <c r="B363" s="16" t="s">
        <v>98</v>
      </c>
      <c r="C363" s="16" t="s">
        <v>360</v>
      </c>
      <c r="D363" s="16" t="s">
        <v>361</v>
      </c>
      <c r="E363" s="29">
        <v>218</v>
      </c>
      <c r="F363" s="29">
        <v>0</v>
      </c>
      <c r="G363" s="16" t="s">
        <v>938</v>
      </c>
      <c r="H363" s="37">
        <v>104869.47</v>
      </c>
      <c r="I363" s="38">
        <v>159611.09999999998</v>
      </c>
      <c r="J363" s="39">
        <v>36.299999999999997</v>
      </c>
      <c r="K363" s="38">
        <v>200283.34999999998</v>
      </c>
      <c r="L363" s="40">
        <v>45.55</v>
      </c>
      <c r="M363" s="40">
        <v>9.25</v>
      </c>
      <c r="N363" s="41">
        <v>261290.08</v>
      </c>
      <c r="O363" s="42">
        <v>36.76</v>
      </c>
      <c r="P363" s="30">
        <v>0.46000000000000085</v>
      </c>
    </row>
    <row r="364" spans="1:16" x14ac:dyDescent="0.25">
      <c r="A364" s="16" t="s">
        <v>97</v>
      </c>
      <c r="B364" s="16" t="s">
        <v>98</v>
      </c>
      <c r="C364" s="16" t="s">
        <v>608</v>
      </c>
      <c r="D364" s="16" t="s">
        <v>609</v>
      </c>
      <c r="E364" s="29">
        <v>0</v>
      </c>
      <c r="F364" s="29">
        <v>117</v>
      </c>
      <c r="G364" s="16" t="s">
        <v>297</v>
      </c>
      <c r="H364" s="37">
        <v>98831.71</v>
      </c>
      <c r="I364" s="38">
        <v>145663.63</v>
      </c>
      <c r="J364" s="39">
        <v>15.89</v>
      </c>
      <c r="K364" s="38">
        <v>197640.52</v>
      </c>
      <c r="L364" s="40">
        <v>21.56</v>
      </c>
      <c r="M364" s="40">
        <v>5.6699999999999982</v>
      </c>
      <c r="N364" s="41">
        <v>232208.67</v>
      </c>
      <c r="O364" s="42">
        <v>17.39</v>
      </c>
      <c r="P364" s="30">
        <v>1.5</v>
      </c>
    </row>
    <row r="365" spans="1:16" x14ac:dyDescent="0.25">
      <c r="A365" s="16" t="s">
        <v>97</v>
      </c>
      <c r="B365" s="16" t="s">
        <v>98</v>
      </c>
      <c r="C365" s="16" t="s">
        <v>560</v>
      </c>
      <c r="D365" s="16" t="s">
        <v>561</v>
      </c>
      <c r="E365" s="29">
        <v>28</v>
      </c>
      <c r="F365" s="29">
        <v>0</v>
      </c>
      <c r="G365" s="16" t="s">
        <v>938</v>
      </c>
      <c r="H365" s="37">
        <v>8391.2199999999993</v>
      </c>
      <c r="I365" s="38">
        <v>31632.960000000003</v>
      </c>
      <c r="J365" s="39">
        <v>31.76</v>
      </c>
      <c r="K365" s="38">
        <v>36772.32</v>
      </c>
      <c r="L365" s="40">
        <v>36.92</v>
      </c>
      <c r="M365" s="40">
        <v>5.16</v>
      </c>
      <c r="N365" s="41">
        <v>41277.120000000003</v>
      </c>
      <c r="O365" s="42">
        <v>29.76</v>
      </c>
      <c r="P365" s="30">
        <v>-2</v>
      </c>
    </row>
    <row r="366" spans="1:16" x14ac:dyDescent="0.25">
      <c r="A366" s="16" t="s">
        <v>97</v>
      </c>
      <c r="B366" s="16" t="s">
        <v>98</v>
      </c>
      <c r="C366" s="16" t="s">
        <v>568</v>
      </c>
      <c r="D366" s="16" t="s">
        <v>569</v>
      </c>
      <c r="E366" s="29">
        <v>181</v>
      </c>
      <c r="F366" s="29">
        <v>0</v>
      </c>
      <c r="G366" s="16" t="s">
        <v>938</v>
      </c>
      <c r="H366" s="37">
        <v>54551.85</v>
      </c>
      <c r="I366" s="38">
        <v>162356.79</v>
      </c>
      <c r="J366" s="39">
        <v>31.63</v>
      </c>
      <c r="K366" s="38">
        <v>191871.54</v>
      </c>
      <c r="L366" s="40">
        <v>37.380000000000003</v>
      </c>
      <c r="M366" s="40">
        <v>5.7500000000000036</v>
      </c>
      <c r="N366" s="41">
        <v>223411.5</v>
      </c>
      <c r="O366" s="42">
        <v>30.15</v>
      </c>
      <c r="P366" s="30">
        <v>-1.4800000000000004</v>
      </c>
    </row>
    <row r="367" spans="1:16" x14ac:dyDescent="0.25">
      <c r="A367" s="16" t="s">
        <v>97</v>
      </c>
      <c r="B367" s="16" t="s">
        <v>98</v>
      </c>
      <c r="C367" s="16" t="s">
        <v>536</v>
      </c>
      <c r="D367" s="16" t="s">
        <v>537</v>
      </c>
      <c r="E367" s="29">
        <v>0</v>
      </c>
      <c r="F367" s="29">
        <v>114</v>
      </c>
      <c r="G367" s="16" t="s">
        <v>297</v>
      </c>
      <c r="H367" s="37">
        <v>54202.239999999998</v>
      </c>
      <c r="I367" s="38">
        <v>190281.00000000003</v>
      </c>
      <c r="J367" s="39">
        <v>17.850000000000001</v>
      </c>
      <c r="K367" s="38">
        <v>225565.6</v>
      </c>
      <c r="L367" s="40">
        <v>21.16</v>
      </c>
      <c r="M367" s="40">
        <v>3.3099999999999987</v>
      </c>
      <c r="N367" s="41">
        <v>249144.24</v>
      </c>
      <c r="O367" s="42">
        <v>17.059999999999999</v>
      </c>
      <c r="P367" s="30">
        <v>-0.7900000000000027</v>
      </c>
    </row>
    <row r="368" spans="1:16" x14ac:dyDescent="0.25">
      <c r="A368" s="16" t="s">
        <v>97</v>
      </c>
      <c r="B368" s="16" t="s">
        <v>98</v>
      </c>
      <c r="C368" s="16" t="s">
        <v>518</v>
      </c>
      <c r="D368" s="16" t="s">
        <v>519</v>
      </c>
      <c r="E368" s="29">
        <v>69</v>
      </c>
      <c r="F368" s="29">
        <v>0</v>
      </c>
      <c r="G368" s="16" t="s">
        <v>938</v>
      </c>
      <c r="H368" s="37">
        <v>51228.25</v>
      </c>
      <c r="I368" s="38">
        <v>74690.78</v>
      </c>
      <c r="J368" s="39">
        <v>32.86</v>
      </c>
      <c r="K368" s="38">
        <v>100693.9</v>
      </c>
      <c r="L368" s="40">
        <v>44.3</v>
      </c>
      <c r="M368" s="40">
        <v>11.439999999999998</v>
      </c>
      <c r="N368" s="41">
        <v>119590.56</v>
      </c>
      <c r="O368" s="42">
        <v>35.72</v>
      </c>
      <c r="P368" s="30">
        <v>2.8599999999999994</v>
      </c>
    </row>
    <row r="369" spans="1:16" x14ac:dyDescent="0.25">
      <c r="A369" s="16" t="s">
        <v>97</v>
      </c>
      <c r="B369" s="16" t="s">
        <v>98</v>
      </c>
      <c r="C369" s="16" t="s">
        <v>494</v>
      </c>
      <c r="D369" s="16" t="s">
        <v>495</v>
      </c>
      <c r="E369" s="29">
        <v>0</v>
      </c>
      <c r="F369" s="29">
        <v>38</v>
      </c>
      <c r="G369" s="16" t="s">
        <v>297</v>
      </c>
      <c r="H369" s="37">
        <v>28187.439999999999</v>
      </c>
      <c r="I369" s="38">
        <v>127661.41</v>
      </c>
      <c r="J369" s="39">
        <v>18.91</v>
      </c>
      <c r="K369" s="38">
        <v>148589.51</v>
      </c>
      <c r="L369" s="40">
        <v>22.01</v>
      </c>
      <c r="M369" s="40">
        <v>3.1000000000000014</v>
      </c>
      <c r="N369" s="41">
        <v>158665.76999999999</v>
      </c>
      <c r="O369" s="42">
        <v>17.73</v>
      </c>
      <c r="P369" s="30">
        <v>-1.1799999999999997</v>
      </c>
    </row>
    <row r="370" spans="1:16" x14ac:dyDescent="0.25">
      <c r="A370" s="16" t="s">
        <v>97</v>
      </c>
      <c r="B370" s="16" t="s">
        <v>98</v>
      </c>
      <c r="C370" s="16" t="s">
        <v>99</v>
      </c>
      <c r="D370" s="16" t="s">
        <v>100</v>
      </c>
      <c r="E370" s="29">
        <v>41</v>
      </c>
      <c r="F370" s="29">
        <v>0</v>
      </c>
      <c r="G370" s="16" t="s">
        <v>938</v>
      </c>
      <c r="H370" s="37">
        <v>7342.94</v>
      </c>
      <c r="I370" s="38">
        <v>68444.639999999999</v>
      </c>
      <c r="J370" s="39">
        <v>43.21</v>
      </c>
      <c r="K370" s="38">
        <v>74004.479999999996</v>
      </c>
      <c r="L370" s="40">
        <v>46.72</v>
      </c>
      <c r="M370" s="40">
        <v>3.509999999999998</v>
      </c>
      <c r="N370" s="41">
        <v>78609.070000000007</v>
      </c>
      <c r="O370" s="42">
        <v>37.630000000000003</v>
      </c>
      <c r="P370" s="30">
        <v>-5.5799999999999983</v>
      </c>
    </row>
    <row r="371" spans="1:16" x14ac:dyDescent="0.25">
      <c r="A371" s="16" t="s">
        <v>97</v>
      </c>
      <c r="B371" s="16" t="s">
        <v>98</v>
      </c>
      <c r="C371" s="16" t="s">
        <v>755</v>
      </c>
      <c r="D371" s="16" t="s">
        <v>756</v>
      </c>
      <c r="E371" s="29">
        <v>24</v>
      </c>
      <c r="F371" s="29">
        <v>0</v>
      </c>
      <c r="G371" s="16" t="s">
        <v>938</v>
      </c>
      <c r="H371" s="37">
        <v>14337.41</v>
      </c>
      <c r="I371" s="38">
        <v>12549.78</v>
      </c>
      <c r="J371" s="39">
        <v>18.510000000000002</v>
      </c>
      <c r="K371" s="38">
        <v>19404.36</v>
      </c>
      <c r="L371" s="40">
        <v>28.62</v>
      </c>
      <c r="M371" s="40">
        <v>10.11</v>
      </c>
      <c r="N371" s="41">
        <v>23495.439999999999</v>
      </c>
      <c r="O371" s="42">
        <v>23.08</v>
      </c>
      <c r="P371" s="30">
        <v>4.5699999999999967</v>
      </c>
    </row>
    <row r="372" spans="1:16" x14ac:dyDescent="0.25">
      <c r="A372" s="16" t="s">
        <v>97</v>
      </c>
      <c r="B372" s="16" t="s">
        <v>98</v>
      </c>
      <c r="C372" s="16" t="s">
        <v>177</v>
      </c>
      <c r="D372" s="16" t="s">
        <v>178</v>
      </c>
      <c r="E372" s="29">
        <v>92</v>
      </c>
      <c r="F372" s="29">
        <v>0</v>
      </c>
      <c r="G372" s="16" t="s">
        <v>938</v>
      </c>
      <c r="H372" s="37">
        <v>27756.01</v>
      </c>
      <c r="I372" s="38">
        <v>169552.19999999998</v>
      </c>
      <c r="J372" s="39">
        <v>40.659999999999997</v>
      </c>
      <c r="K372" s="38">
        <v>191945.1</v>
      </c>
      <c r="L372" s="40">
        <v>46.03</v>
      </c>
      <c r="M372" s="40">
        <v>5.3700000000000045</v>
      </c>
      <c r="N372" s="41">
        <v>200922.15</v>
      </c>
      <c r="O372" s="42">
        <v>37.049999999999997</v>
      </c>
      <c r="P372" s="30">
        <v>-3.6099999999999994</v>
      </c>
    </row>
    <row r="373" spans="1:16" x14ac:dyDescent="0.25">
      <c r="A373" s="16" t="s">
        <v>97</v>
      </c>
      <c r="B373" s="16" t="s">
        <v>98</v>
      </c>
      <c r="C373" s="16" t="s">
        <v>647</v>
      </c>
      <c r="D373" s="16" t="s">
        <v>648</v>
      </c>
      <c r="E373" s="29">
        <v>118</v>
      </c>
      <c r="F373" s="29">
        <v>37</v>
      </c>
      <c r="G373" s="16" t="s">
        <v>939</v>
      </c>
      <c r="H373" s="37">
        <v>168406.03</v>
      </c>
      <c r="I373" s="38">
        <v>21392.76</v>
      </c>
      <c r="J373" s="39">
        <v>45.46</v>
      </c>
      <c r="K373" s="38">
        <v>31974.559999999998</v>
      </c>
      <c r="L373" s="40">
        <v>67.960000000000008</v>
      </c>
      <c r="M373" s="40">
        <v>22.500000000000007</v>
      </c>
      <c r="N373" s="41">
        <v>119079.06</v>
      </c>
      <c r="O373" s="42">
        <v>55.55</v>
      </c>
      <c r="P373" s="30">
        <v>10.089999999999996</v>
      </c>
    </row>
    <row r="374" spans="1:16" x14ac:dyDescent="0.25">
      <c r="A374" s="16" t="s">
        <v>532</v>
      </c>
      <c r="B374" s="16" t="s">
        <v>533</v>
      </c>
      <c r="C374" s="16" t="s">
        <v>841</v>
      </c>
      <c r="D374" s="16" t="s">
        <v>842</v>
      </c>
      <c r="E374" s="29">
        <v>134</v>
      </c>
      <c r="F374" s="29">
        <v>61</v>
      </c>
      <c r="G374" s="16" t="s">
        <v>939</v>
      </c>
      <c r="H374" s="37">
        <v>154403.29</v>
      </c>
      <c r="I374" s="38">
        <v>10027.6</v>
      </c>
      <c r="J374" s="39">
        <v>25.34</v>
      </c>
      <c r="K374" s="38">
        <v>15788.740000000002</v>
      </c>
      <c r="L374" s="40">
        <v>39.900000000000006</v>
      </c>
      <c r="M374" s="40">
        <v>14.560000000000006</v>
      </c>
      <c r="N374" s="41">
        <v>48361.65</v>
      </c>
      <c r="O374" s="42">
        <v>36.700000000000003</v>
      </c>
      <c r="P374" s="30">
        <v>11.360000000000003</v>
      </c>
    </row>
    <row r="375" spans="1:16" x14ac:dyDescent="0.25">
      <c r="A375" s="16" t="s">
        <v>532</v>
      </c>
      <c r="B375" s="16" t="s">
        <v>533</v>
      </c>
      <c r="C375" s="16" t="s">
        <v>534</v>
      </c>
      <c r="D375" s="16" t="s">
        <v>535</v>
      </c>
      <c r="E375" s="29">
        <v>327</v>
      </c>
      <c r="F375" s="29">
        <v>0</v>
      </c>
      <c r="G375" s="16" t="s">
        <v>938</v>
      </c>
      <c r="H375" s="37">
        <v>200718.72</v>
      </c>
      <c r="I375" s="38">
        <v>202800</v>
      </c>
      <c r="J375" s="39">
        <v>32.5</v>
      </c>
      <c r="K375" s="38">
        <v>278428.79999999999</v>
      </c>
      <c r="L375" s="40">
        <v>44.62</v>
      </c>
      <c r="M375" s="40">
        <v>12.119999999999997</v>
      </c>
      <c r="N375" s="41">
        <v>367679.62</v>
      </c>
      <c r="O375" s="42">
        <v>35.979999999999997</v>
      </c>
      <c r="P375" s="30">
        <v>3.4799999999999969</v>
      </c>
    </row>
    <row r="376" spans="1:16" x14ac:dyDescent="0.25">
      <c r="A376" s="16" t="s">
        <v>532</v>
      </c>
      <c r="B376" s="16" t="s">
        <v>533</v>
      </c>
      <c r="C376" s="16" t="s">
        <v>709</v>
      </c>
      <c r="D376" s="16" t="s">
        <v>710</v>
      </c>
      <c r="E376" s="29">
        <v>0</v>
      </c>
      <c r="F376" s="29">
        <v>133</v>
      </c>
      <c r="G376" s="16" t="s">
        <v>297</v>
      </c>
      <c r="H376" s="37">
        <v>244331.2</v>
      </c>
      <c r="I376" s="38">
        <v>41056.949999999997</v>
      </c>
      <c r="J376" s="39">
        <v>8.35</v>
      </c>
      <c r="K376" s="38">
        <v>105371.31</v>
      </c>
      <c r="L376" s="40">
        <v>21.43</v>
      </c>
      <c r="M376" s="40">
        <v>13.08</v>
      </c>
      <c r="N376" s="41">
        <v>162239.4</v>
      </c>
      <c r="O376" s="42">
        <v>17.3</v>
      </c>
      <c r="P376" s="30">
        <v>8.9500000000000011</v>
      </c>
    </row>
    <row r="377" spans="1:16" x14ac:dyDescent="0.25">
      <c r="A377" s="16" t="s">
        <v>532</v>
      </c>
      <c r="B377" s="16" t="s">
        <v>533</v>
      </c>
      <c r="C377" s="16" t="s">
        <v>887</v>
      </c>
      <c r="D377" s="16" t="s">
        <v>888</v>
      </c>
      <c r="E377" s="29">
        <v>5</v>
      </c>
      <c r="F377" s="29">
        <v>0</v>
      </c>
      <c r="G377" s="16" t="s">
        <v>938</v>
      </c>
      <c r="H377" s="37">
        <v>13389.36</v>
      </c>
      <c r="I377" s="38">
        <v>0</v>
      </c>
      <c r="J377" s="39">
        <v>0.13</v>
      </c>
      <c r="K377" s="38">
        <v>0</v>
      </c>
      <c r="L377" s="40">
        <v>4.03</v>
      </c>
      <c r="M377" s="40">
        <v>3.9000000000000004</v>
      </c>
      <c r="N377" s="41">
        <v>0</v>
      </c>
      <c r="O377" s="42">
        <v>4.03</v>
      </c>
      <c r="P377" s="30">
        <v>3.9000000000000004</v>
      </c>
    </row>
    <row r="378" spans="1:16" x14ac:dyDescent="0.25">
      <c r="A378" s="16" t="s">
        <v>881</v>
      </c>
      <c r="B378" s="16" t="s">
        <v>882</v>
      </c>
      <c r="C378" s="16" t="s">
        <v>883</v>
      </c>
      <c r="D378" s="16" t="s">
        <v>884</v>
      </c>
      <c r="E378" s="29">
        <v>48</v>
      </c>
      <c r="F378" s="29">
        <v>24</v>
      </c>
      <c r="G378" s="16" t="s">
        <v>939</v>
      </c>
      <c r="H378" s="37">
        <v>119316.7</v>
      </c>
      <c r="I378" s="38">
        <v>17296.62</v>
      </c>
      <c r="J378" s="39">
        <v>18.59</v>
      </c>
      <c r="K378" s="38">
        <v>35799.480000000003</v>
      </c>
      <c r="L378" s="40">
        <v>38.49</v>
      </c>
      <c r="M378" s="40">
        <v>19.900000000000002</v>
      </c>
      <c r="N378" s="41">
        <v>52000.959999999999</v>
      </c>
      <c r="O378" s="42">
        <v>35.299999999999997</v>
      </c>
      <c r="P378" s="30">
        <v>16.709999999999997</v>
      </c>
    </row>
    <row r="379" spans="1:16" x14ac:dyDescent="0.25">
      <c r="A379" s="16" t="s">
        <v>255</v>
      </c>
      <c r="B379" s="16" t="s">
        <v>256</v>
      </c>
      <c r="C379" s="16" t="s">
        <v>257</v>
      </c>
      <c r="D379" s="16" t="s">
        <v>258</v>
      </c>
      <c r="E379" s="29">
        <v>585</v>
      </c>
      <c r="F379" s="29">
        <v>258</v>
      </c>
      <c r="G379" s="16" t="s">
        <v>939</v>
      </c>
      <c r="H379" s="37">
        <v>400021.91</v>
      </c>
      <c r="I379" s="38">
        <v>749805.8899999999</v>
      </c>
      <c r="J379" s="39">
        <v>55.78</v>
      </c>
      <c r="K379" s="38">
        <v>934220.05</v>
      </c>
      <c r="L379" s="40">
        <v>69.5</v>
      </c>
      <c r="M379" s="40">
        <v>13.719999999999999</v>
      </c>
      <c r="N379" s="41">
        <v>1145297.5</v>
      </c>
      <c r="O379" s="42">
        <v>56.06</v>
      </c>
      <c r="P379" s="30">
        <v>0.28000000000000114</v>
      </c>
    </row>
    <row r="380" spans="1:16" x14ac:dyDescent="0.25">
      <c r="A380" s="16" t="s">
        <v>255</v>
      </c>
      <c r="B380" s="16" t="s">
        <v>256</v>
      </c>
      <c r="C380" s="16" t="s">
        <v>344</v>
      </c>
      <c r="D380" s="16" t="s">
        <v>345</v>
      </c>
      <c r="E380" s="29">
        <v>111</v>
      </c>
      <c r="F380" s="29">
        <v>0</v>
      </c>
      <c r="G380" s="16" t="s">
        <v>938</v>
      </c>
      <c r="H380" s="37">
        <v>23136.61</v>
      </c>
      <c r="I380" s="38">
        <v>170302.53</v>
      </c>
      <c r="J380" s="39">
        <v>36.869999999999997</v>
      </c>
      <c r="K380" s="38">
        <v>187485.21000000002</v>
      </c>
      <c r="L380" s="40">
        <v>40.590000000000003</v>
      </c>
      <c r="M380" s="40">
        <v>3.720000000000006</v>
      </c>
      <c r="N380" s="41">
        <v>200099.63999999998</v>
      </c>
      <c r="O380" s="42">
        <v>32.68</v>
      </c>
      <c r="P380" s="30">
        <v>-4.1899999999999977</v>
      </c>
    </row>
    <row r="381" spans="1:16" x14ac:dyDescent="0.25">
      <c r="A381" s="16" t="s">
        <v>255</v>
      </c>
      <c r="B381" s="16" t="s">
        <v>256</v>
      </c>
      <c r="C381" s="16" t="s">
        <v>522</v>
      </c>
      <c r="D381" s="16" t="s">
        <v>523</v>
      </c>
      <c r="E381" s="29">
        <v>0</v>
      </c>
      <c r="F381" s="29">
        <v>43</v>
      </c>
      <c r="G381" s="16" t="s">
        <v>297</v>
      </c>
      <c r="H381" s="37">
        <v>19542.28</v>
      </c>
      <c r="I381" s="38">
        <v>96383.52</v>
      </c>
      <c r="J381" s="39">
        <v>18.09</v>
      </c>
      <c r="K381" s="38">
        <v>108105.12</v>
      </c>
      <c r="L381" s="40">
        <v>20.29</v>
      </c>
      <c r="M381" s="40">
        <v>2.1999999999999993</v>
      </c>
      <c r="N381" s="41">
        <v>122134.50000000001</v>
      </c>
      <c r="O381" s="42">
        <v>16.350000000000001</v>
      </c>
      <c r="P381" s="30">
        <v>-1.7399999999999984</v>
      </c>
    </row>
    <row r="382" spans="1:16" x14ac:dyDescent="0.25">
      <c r="A382" s="16" t="s">
        <v>255</v>
      </c>
      <c r="B382" s="16" t="s">
        <v>256</v>
      </c>
      <c r="C382" s="16" t="s">
        <v>763</v>
      </c>
      <c r="D382" s="16" t="s">
        <v>764</v>
      </c>
      <c r="E382" s="29">
        <v>49</v>
      </c>
      <c r="F382" s="29">
        <v>0</v>
      </c>
      <c r="G382" s="16" t="s">
        <v>938</v>
      </c>
      <c r="H382" s="37">
        <v>50629.06</v>
      </c>
      <c r="I382" s="38">
        <v>0</v>
      </c>
      <c r="J382" s="39">
        <v>18.02</v>
      </c>
      <c r="K382" s="38">
        <v>0</v>
      </c>
      <c r="L382" s="40">
        <v>31.18</v>
      </c>
      <c r="M382" s="40">
        <v>13.16</v>
      </c>
      <c r="N382" s="41">
        <v>18869.04</v>
      </c>
      <c r="O382" s="42">
        <v>26.28</v>
      </c>
      <c r="P382" s="30">
        <v>8.2600000000000016</v>
      </c>
    </row>
    <row r="383" spans="1:16" x14ac:dyDescent="0.25">
      <c r="A383" s="16" t="s">
        <v>255</v>
      </c>
      <c r="B383" s="16" t="s">
        <v>256</v>
      </c>
      <c r="C383" s="16" t="s">
        <v>705</v>
      </c>
      <c r="D383" s="16" t="s">
        <v>706</v>
      </c>
      <c r="E383" s="29">
        <v>0</v>
      </c>
      <c r="F383" s="29">
        <v>23</v>
      </c>
      <c r="G383" s="16" t="s">
        <v>297</v>
      </c>
      <c r="H383" s="37">
        <v>41438.14</v>
      </c>
      <c r="I383" s="38">
        <v>20205.760000000002</v>
      </c>
      <c r="J383" s="39">
        <v>9.32</v>
      </c>
      <c r="K383" s="38">
        <v>33018.639999999999</v>
      </c>
      <c r="L383" s="40">
        <v>15.23</v>
      </c>
      <c r="M383" s="40">
        <v>5.91</v>
      </c>
      <c r="N383" s="41">
        <v>47219.700000000004</v>
      </c>
      <c r="O383" s="42">
        <v>12.3</v>
      </c>
      <c r="P383" s="30">
        <v>2.9800000000000004</v>
      </c>
    </row>
    <row r="384" spans="1:16" x14ac:dyDescent="0.25">
      <c r="A384" s="16" t="s">
        <v>255</v>
      </c>
      <c r="B384" s="16" t="s">
        <v>256</v>
      </c>
      <c r="C384" s="16" t="s">
        <v>903</v>
      </c>
      <c r="D384" s="16" t="s">
        <v>904</v>
      </c>
      <c r="E384" s="29">
        <v>27</v>
      </c>
      <c r="F384" s="29">
        <v>14</v>
      </c>
      <c r="G384" s="16" t="s">
        <v>939</v>
      </c>
      <c r="H384" s="37">
        <v>111258.1</v>
      </c>
      <c r="I384" s="38">
        <v>12794.8</v>
      </c>
      <c r="J384" s="39">
        <v>13.07</v>
      </c>
      <c r="K384" s="38">
        <v>36046.04</v>
      </c>
      <c r="L384" s="40">
        <v>36.83</v>
      </c>
      <c r="M384" s="40">
        <v>23.759999999999998</v>
      </c>
      <c r="N384" s="41">
        <v>47695.040000000001</v>
      </c>
      <c r="O384" s="42">
        <v>33.68</v>
      </c>
      <c r="P384" s="30">
        <v>20.61</v>
      </c>
    </row>
    <row r="385" spans="1:16" x14ac:dyDescent="0.25">
      <c r="A385" s="16" t="s">
        <v>255</v>
      </c>
      <c r="B385" s="16" t="s">
        <v>256</v>
      </c>
      <c r="C385" s="16" t="s">
        <v>368</v>
      </c>
      <c r="D385" s="16" t="s">
        <v>369</v>
      </c>
      <c r="E385" s="29">
        <v>85</v>
      </c>
      <c r="F385" s="29">
        <v>39</v>
      </c>
      <c r="G385" s="16" t="s">
        <v>939</v>
      </c>
      <c r="H385" s="37">
        <v>98814.87</v>
      </c>
      <c r="I385" s="38">
        <v>154216.09</v>
      </c>
      <c r="J385" s="39">
        <v>52.940000000000005</v>
      </c>
      <c r="K385" s="38">
        <v>199586.52</v>
      </c>
      <c r="L385" s="40">
        <v>68.52</v>
      </c>
      <c r="M385" s="40">
        <v>15.579999999999991</v>
      </c>
      <c r="N385" s="41">
        <v>245007.79000000004</v>
      </c>
      <c r="O385" s="42">
        <v>55.290000000000006</v>
      </c>
      <c r="P385" s="30">
        <v>2.3500000000000014</v>
      </c>
    </row>
    <row r="386" spans="1:16" x14ac:dyDescent="0.25">
      <c r="A386" s="16" t="s">
        <v>255</v>
      </c>
      <c r="B386" s="16" t="s">
        <v>256</v>
      </c>
      <c r="C386" s="16" t="s">
        <v>735</v>
      </c>
      <c r="D386" s="16" t="s">
        <v>736</v>
      </c>
      <c r="E386" s="29">
        <v>45</v>
      </c>
      <c r="F386" s="29">
        <v>0</v>
      </c>
      <c r="G386" s="16" t="s">
        <v>938</v>
      </c>
      <c r="H386" s="37">
        <v>17795.650000000001</v>
      </c>
      <c r="I386" s="38">
        <v>7274.5199999999995</v>
      </c>
      <c r="J386" s="39">
        <v>20.04</v>
      </c>
      <c r="K386" s="38">
        <v>10026.06</v>
      </c>
      <c r="L386" s="40">
        <v>27.62</v>
      </c>
      <c r="M386" s="40">
        <v>7.5800000000000018</v>
      </c>
      <c r="N386" s="41">
        <v>20534.400000000001</v>
      </c>
      <c r="O386" s="42">
        <v>22.32</v>
      </c>
      <c r="P386" s="30">
        <v>2.2800000000000011</v>
      </c>
    </row>
    <row r="387" spans="1:16" x14ac:dyDescent="0.25">
      <c r="A387" s="16" t="s">
        <v>544</v>
      </c>
      <c r="B387" s="16" t="s">
        <v>545</v>
      </c>
      <c r="C387" s="16" t="s">
        <v>546</v>
      </c>
      <c r="D387" s="16" t="s">
        <v>547</v>
      </c>
      <c r="E387" s="29">
        <v>213</v>
      </c>
      <c r="F387" s="29">
        <v>0</v>
      </c>
      <c r="G387" s="16" t="s">
        <v>938</v>
      </c>
      <c r="H387" s="37">
        <v>103668.76</v>
      </c>
      <c r="I387" s="38">
        <v>56105.000000000007</v>
      </c>
      <c r="J387" s="39">
        <v>32.06</v>
      </c>
      <c r="K387" s="38">
        <v>72625</v>
      </c>
      <c r="L387" s="40">
        <v>41.5</v>
      </c>
      <c r="M387" s="40">
        <v>9.4399999999999977</v>
      </c>
      <c r="N387" s="41">
        <v>146123.74</v>
      </c>
      <c r="O387" s="42">
        <v>33.53</v>
      </c>
      <c r="P387" s="30">
        <v>1.4699999999999989</v>
      </c>
    </row>
    <row r="388" spans="1:16" x14ac:dyDescent="0.25">
      <c r="A388" s="16" t="s">
        <v>544</v>
      </c>
      <c r="B388" s="16" t="s">
        <v>545</v>
      </c>
      <c r="C388" s="16" t="s">
        <v>582</v>
      </c>
      <c r="D388" s="16" t="s">
        <v>583</v>
      </c>
      <c r="E388" s="29">
        <v>0</v>
      </c>
      <c r="F388" s="29">
        <v>74</v>
      </c>
      <c r="G388" s="16" t="s">
        <v>297</v>
      </c>
      <c r="H388" s="37">
        <v>62702.400000000001</v>
      </c>
      <c r="I388" s="38">
        <v>0</v>
      </c>
      <c r="J388" s="39">
        <v>16.79</v>
      </c>
      <c r="K388" s="38">
        <v>0</v>
      </c>
      <c r="L388" s="40">
        <v>21.7</v>
      </c>
      <c r="M388" s="40">
        <v>4.91</v>
      </c>
      <c r="N388" s="41">
        <v>51879.240000000005</v>
      </c>
      <c r="O388" s="42">
        <v>17.64</v>
      </c>
      <c r="P388" s="30">
        <v>0.85000000000000142</v>
      </c>
    </row>
    <row r="389" spans="1:16" x14ac:dyDescent="0.25">
      <c r="A389" s="16" t="s">
        <v>544</v>
      </c>
      <c r="B389" s="16" t="s">
        <v>545</v>
      </c>
      <c r="C389" s="16" t="s">
        <v>813</v>
      </c>
      <c r="D389" s="16" t="s">
        <v>814</v>
      </c>
      <c r="E389" s="29">
        <v>23</v>
      </c>
      <c r="F389" s="29">
        <v>0</v>
      </c>
      <c r="G389" s="16" t="s">
        <v>938</v>
      </c>
      <c r="H389" s="37">
        <v>18944.400000000001</v>
      </c>
      <c r="I389" s="38">
        <v>0</v>
      </c>
      <c r="J389" s="39">
        <v>13.32</v>
      </c>
      <c r="K389" s="38">
        <v>0</v>
      </c>
      <c r="L389" s="40">
        <v>16.78</v>
      </c>
      <c r="M389" s="40">
        <v>3.4600000000000009</v>
      </c>
      <c r="N389" s="41">
        <v>0</v>
      </c>
      <c r="O389" s="42">
        <v>16.78</v>
      </c>
      <c r="P389" s="30">
        <v>3.4600000000000009</v>
      </c>
    </row>
    <row r="390" spans="1:16" x14ac:dyDescent="0.25">
      <c r="A390" s="16" t="s">
        <v>544</v>
      </c>
      <c r="B390" s="16" t="s">
        <v>545</v>
      </c>
      <c r="C390" s="16" t="s">
        <v>653</v>
      </c>
      <c r="D390" s="16" t="s">
        <v>654</v>
      </c>
      <c r="E390" s="29">
        <v>0</v>
      </c>
      <c r="F390" s="29">
        <v>6</v>
      </c>
      <c r="G390" s="16" t="s">
        <v>297</v>
      </c>
      <c r="H390" s="37">
        <v>21979.14</v>
      </c>
      <c r="I390" s="38">
        <v>3956.2</v>
      </c>
      <c r="J390" s="39">
        <v>13.1</v>
      </c>
      <c r="K390" s="38">
        <v>5254.7999999999993</v>
      </c>
      <c r="L390" s="40">
        <v>17.399999999999999</v>
      </c>
      <c r="M390" s="40">
        <v>4.2999999999999989</v>
      </c>
      <c r="N390" s="41">
        <v>21273.84</v>
      </c>
      <c r="O390" s="42">
        <v>14.07</v>
      </c>
      <c r="P390" s="30">
        <v>0.97000000000000064</v>
      </c>
    </row>
    <row r="391" spans="1:16" x14ac:dyDescent="0.25">
      <c r="A391" s="16" t="s">
        <v>851</v>
      </c>
      <c r="B391" s="16" t="s">
        <v>852</v>
      </c>
      <c r="C391" s="16" t="s">
        <v>853</v>
      </c>
      <c r="D391" s="16" t="s">
        <v>854</v>
      </c>
      <c r="E391" s="29">
        <v>112</v>
      </c>
      <c r="F391" s="29">
        <v>55</v>
      </c>
      <c r="G391" s="16" t="s">
        <v>939</v>
      </c>
      <c r="H391" s="37">
        <v>121388.62</v>
      </c>
      <c r="I391" s="38">
        <v>0</v>
      </c>
      <c r="J391" s="39">
        <v>23.66</v>
      </c>
      <c r="K391" s="38">
        <v>0</v>
      </c>
      <c r="L391" s="40">
        <v>31.509999999999998</v>
      </c>
      <c r="M391" s="40">
        <v>7.8499999999999979</v>
      </c>
      <c r="N391" s="41">
        <v>0</v>
      </c>
      <c r="O391" s="42">
        <v>31.509999999999998</v>
      </c>
      <c r="P391" s="30">
        <v>7.8499999999999979</v>
      </c>
    </row>
    <row r="392" spans="1:16" x14ac:dyDescent="0.25">
      <c r="A392" s="16" t="s">
        <v>31</v>
      </c>
      <c r="B392" s="16" t="s">
        <v>32</v>
      </c>
      <c r="C392" s="16" t="s">
        <v>277</v>
      </c>
      <c r="D392" s="16" t="s">
        <v>278</v>
      </c>
      <c r="E392" s="29">
        <v>11727</v>
      </c>
      <c r="F392" s="29">
        <v>0</v>
      </c>
      <c r="G392" s="16" t="s">
        <v>938</v>
      </c>
      <c r="H392" s="37">
        <v>3784007.22</v>
      </c>
      <c r="I392" s="38">
        <v>12421542.449999999</v>
      </c>
      <c r="J392" s="39">
        <v>38.549999999999997</v>
      </c>
      <c r="K392" s="38">
        <v>14722186.109999999</v>
      </c>
      <c r="L392" s="40">
        <v>45.69</v>
      </c>
      <c r="M392" s="40">
        <v>7.1400000000000006</v>
      </c>
      <c r="N392" s="41">
        <v>16555674.960000001</v>
      </c>
      <c r="O392" s="42">
        <v>36.840000000000003</v>
      </c>
      <c r="P392" s="30">
        <v>-1.7099999999999937</v>
      </c>
    </row>
    <row r="393" spans="1:16" x14ac:dyDescent="0.25">
      <c r="A393" s="16" t="s">
        <v>31</v>
      </c>
      <c r="B393" s="16" t="s">
        <v>32</v>
      </c>
      <c r="C393" s="16" t="s">
        <v>444</v>
      </c>
      <c r="D393" s="16" t="s">
        <v>445</v>
      </c>
      <c r="E393" s="29">
        <v>0</v>
      </c>
      <c r="F393" s="29">
        <v>5335</v>
      </c>
      <c r="G393" s="16" t="s">
        <v>297</v>
      </c>
      <c r="H393" s="37">
        <v>2088423.16</v>
      </c>
      <c r="I393" s="38">
        <v>5414161.5</v>
      </c>
      <c r="J393" s="39">
        <v>20.25</v>
      </c>
      <c r="K393" s="38">
        <v>6432825.96</v>
      </c>
      <c r="L393" s="40">
        <v>24.06</v>
      </c>
      <c r="M393" s="40">
        <v>3.8099999999999987</v>
      </c>
      <c r="N393" s="41">
        <v>7741018.5600000005</v>
      </c>
      <c r="O393" s="42">
        <v>19.41</v>
      </c>
      <c r="P393" s="30">
        <v>-0.83999999999999986</v>
      </c>
    </row>
    <row r="394" spans="1:16" x14ac:dyDescent="0.25">
      <c r="A394" s="16" t="s">
        <v>31</v>
      </c>
      <c r="B394" s="16" t="s">
        <v>32</v>
      </c>
      <c r="C394" s="16" t="s">
        <v>358</v>
      </c>
      <c r="D394" s="16" t="s">
        <v>359</v>
      </c>
      <c r="E394" s="29">
        <v>1209</v>
      </c>
      <c r="F394" s="29">
        <v>0</v>
      </c>
      <c r="G394" s="16" t="s">
        <v>938</v>
      </c>
      <c r="H394" s="37">
        <v>473813.66</v>
      </c>
      <c r="I394" s="38">
        <v>1167198.5</v>
      </c>
      <c r="J394" s="39">
        <v>36.35</v>
      </c>
      <c r="K394" s="38">
        <v>1434032.5999999999</v>
      </c>
      <c r="L394" s="40">
        <v>44.66</v>
      </c>
      <c r="M394" s="40">
        <v>8.3099999999999952</v>
      </c>
      <c r="N394" s="41">
        <v>1649889.57</v>
      </c>
      <c r="O394" s="42">
        <v>35.99</v>
      </c>
      <c r="P394" s="30">
        <v>-0.35999999999999943</v>
      </c>
    </row>
    <row r="395" spans="1:16" x14ac:dyDescent="0.25">
      <c r="A395" s="16" t="s">
        <v>31</v>
      </c>
      <c r="B395" s="16" t="s">
        <v>32</v>
      </c>
      <c r="C395" s="16" t="s">
        <v>205</v>
      </c>
      <c r="D395" s="16" t="s">
        <v>206</v>
      </c>
      <c r="E395" s="29">
        <v>212</v>
      </c>
      <c r="F395" s="29">
        <v>0</v>
      </c>
      <c r="G395" s="16" t="s">
        <v>938</v>
      </c>
      <c r="H395" s="37">
        <v>28576.73</v>
      </c>
      <c r="I395" s="38">
        <v>179211.6</v>
      </c>
      <c r="J395" s="39">
        <v>40.200000000000003</v>
      </c>
      <c r="K395" s="38">
        <v>192630.18</v>
      </c>
      <c r="L395" s="40">
        <v>43.21</v>
      </c>
      <c r="M395" s="40">
        <v>3.009999999999998</v>
      </c>
      <c r="N395" s="41">
        <v>234749.6</v>
      </c>
      <c r="O395" s="42">
        <v>34.85</v>
      </c>
      <c r="P395" s="30">
        <v>-5.3500000000000014</v>
      </c>
    </row>
    <row r="396" spans="1:16" x14ac:dyDescent="0.25">
      <c r="A396" s="16" t="s">
        <v>31</v>
      </c>
      <c r="B396" s="16" t="s">
        <v>32</v>
      </c>
      <c r="C396" s="16" t="s">
        <v>203</v>
      </c>
      <c r="D396" s="16" t="s">
        <v>204</v>
      </c>
      <c r="E396" s="29">
        <v>239</v>
      </c>
      <c r="F396" s="29">
        <v>0</v>
      </c>
      <c r="G396" s="16" t="s">
        <v>938</v>
      </c>
      <c r="H396" s="37">
        <v>64334.47</v>
      </c>
      <c r="I396" s="38">
        <v>320031.39</v>
      </c>
      <c r="J396" s="39">
        <v>40.21</v>
      </c>
      <c r="K396" s="38">
        <v>363009.99</v>
      </c>
      <c r="L396" s="40">
        <v>45.61</v>
      </c>
      <c r="M396" s="40">
        <v>5.3999999999999986</v>
      </c>
      <c r="N396" s="41">
        <v>398114.64</v>
      </c>
      <c r="O396" s="42">
        <v>36.74</v>
      </c>
      <c r="P396" s="30">
        <v>-3.4699999999999989</v>
      </c>
    </row>
    <row r="397" spans="1:16" x14ac:dyDescent="0.25">
      <c r="A397" s="16" t="s">
        <v>31</v>
      </c>
      <c r="B397" s="16" t="s">
        <v>32</v>
      </c>
      <c r="C397" s="16" t="s">
        <v>287</v>
      </c>
      <c r="D397" s="16" t="s">
        <v>288</v>
      </c>
      <c r="E397" s="29">
        <v>1517</v>
      </c>
      <c r="F397" s="29">
        <v>0</v>
      </c>
      <c r="G397" s="16" t="s">
        <v>938</v>
      </c>
      <c r="H397" s="37">
        <v>504483.5</v>
      </c>
      <c r="I397" s="38">
        <v>894460.36</v>
      </c>
      <c r="J397" s="39">
        <v>38.44</v>
      </c>
      <c r="K397" s="38">
        <v>1061764.47</v>
      </c>
      <c r="L397" s="40">
        <v>45.63</v>
      </c>
      <c r="M397" s="40">
        <v>7.1900000000000048</v>
      </c>
      <c r="N397" s="41">
        <v>1473678.79</v>
      </c>
      <c r="O397" s="42">
        <v>36.83</v>
      </c>
      <c r="P397" s="30">
        <v>-1.6099999999999994</v>
      </c>
    </row>
    <row r="398" spans="1:16" x14ac:dyDescent="0.25">
      <c r="A398" s="16" t="s">
        <v>31</v>
      </c>
      <c r="B398" s="16" t="s">
        <v>32</v>
      </c>
      <c r="C398" s="16" t="s">
        <v>382</v>
      </c>
      <c r="D398" s="16" t="s">
        <v>383</v>
      </c>
      <c r="E398" s="29">
        <v>0</v>
      </c>
      <c r="F398" s="29">
        <v>680</v>
      </c>
      <c r="G398" s="16" t="s">
        <v>297</v>
      </c>
      <c r="H398" s="37">
        <v>198443.04</v>
      </c>
      <c r="I398" s="38">
        <v>586818.03</v>
      </c>
      <c r="J398" s="39">
        <v>21.27</v>
      </c>
      <c r="K398" s="38">
        <v>661032.44000000006</v>
      </c>
      <c r="L398" s="40">
        <v>23.96</v>
      </c>
      <c r="M398" s="40">
        <v>2.6900000000000013</v>
      </c>
      <c r="N398" s="41">
        <v>873858.55999999994</v>
      </c>
      <c r="O398" s="42">
        <v>19.34</v>
      </c>
      <c r="P398" s="30">
        <v>-1.9299999999999997</v>
      </c>
    </row>
    <row r="399" spans="1:16" x14ac:dyDescent="0.25">
      <c r="A399" s="16" t="s">
        <v>31</v>
      </c>
      <c r="B399" s="16" t="s">
        <v>32</v>
      </c>
      <c r="C399" s="16" t="s">
        <v>51</v>
      </c>
      <c r="D399" s="16" t="s">
        <v>52</v>
      </c>
      <c r="E399" s="29">
        <v>558</v>
      </c>
      <c r="F399" s="29">
        <v>0</v>
      </c>
      <c r="G399" s="16" t="s">
        <v>938</v>
      </c>
      <c r="H399" s="37">
        <v>46100.2</v>
      </c>
      <c r="I399" s="38">
        <v>827358.55</v>
      </c>
      <c r="J399" s="39">
        <v>44.71</v>
      </c>
      <c r="K399" s="38">
        <v>860667.54999999993</v>
      </c>
      <c r="L399" s="40">
        <v>46.51</v>
      </c>
      <c r="M399" s="40">
        <v>1.7999999999999972</v>
      </c>
      <c r="N399" s="41">
        <v>925217.27999999991</v>
      </c>
      <c r="O399" s="42">
        <v>37.44</v>
      </c>
      <c r="P399" s="30">
        <v>-7.2700000000000031</v>
      </c>
    </row>
    <row r="400" spans="1:16" x14ac:dyDescent="0.25">
      <c r="A400" s="16" t="s">
        <v>31</v>
      </c>
      <c r="B400" s="16" t="s">
        <v>32</v>
      </c>
      <c r="C400" s="16" t="s">
        <v>446</v>
      </c>
      <c r="D400" s="16" t="s">
        <v>447</v>
      </c>
      <c r="E400" s="29">
        <v>51</v>
      </c>
      <c r="F400" s="29">
        <v>28</v>
      </c>
      <c r="G400" s="16" t="s">
        <v>939</v>
      </c>
      <c r="H400" s="37">
        <v>69103.67</v>
      </c>
      <c r="I400" s="38">
        <v>146881.96</v>
      </c>
      <c r="J400" s="39">
        <v>51.72</v>
      </c>
      <c r="K400" s="38">
        <v>186507.90000000002</v>
      </c>
      <c r="L400" s="40">
        <v>65.67</v>
      </c>
      <c r="M400" s="40">
        <v>13.950000000000003</v>
      </c>
      <c r="N400" s="41">
        <v>213395.08000000002</v>
      </c>
      <c r="O400" s="42">
        <v>52.95</v>
      </c>
      <c r="P400" s="30">
        <v>1.230000000000004</v>
      </c>
    </row>
    <row r="401" spans="1:16" x14ac:dyDescent="0.25">
      <c r="A401" s="16" t="s">
        <v>31</v>
      </c>
      <c r="B401" s="16" t="s">
        <v>32</v>
      </c>
      <c r="C401" s="16" t="s">
        <v>326</v>
      </c>
      <c r="D401" s="16" t="s">
        <v>327</v>
      </c>
      <c r="E401" s="29">
        <v>43</v>
      </c>
      <c r="F401" s="29">
        <v>0</v>
      </c>
      <c r="G401" s="16" t="s">
        <v>938</v>
      </c>
      <c r="H401" s="37">
        <v>13170.59</v>
      </c>
      <c r="I401" s="38">
        <v>29880</v>
      </c>
      <c r="J401" s="39">
        <v>37.35</v>
      </c>
      <c r="K401" s="38">
        <v>34256</v>
      </c>
      <c r="L401" s="40">
        <v>42.82</v>
      </c>
      <c r="M401" s="40">
        <v>5.4699999999999989</v>
      </c>
      <c r="N401" s="41">
        <v>47499.18</v>
      </c>
      <c r="O401" s="42">
        <v>34.57</v>
      </c>
      <c r="P401" s="30">
        <v>-2.7800000000000011</v>
      </c>
    </row>
    <row r="402" spans="1:16" x14ac:dyDescent="0.25">
      <c r="A402" s="16" t="s">
        <v>31</v>
      </c>
      <c r="B402" s="16" t="s">
        <v>32</v>
      </c>
      <c r="C402" s="16" t="s">
        <v>725</v>
      </c>
      <c r="D402" s="16" t="s">
        <v>726</v>
      </c>
      <c r="E402" s="29">
        <v>105</v>
      </c>
      <c r="F402" s="29">
        <v>0</v>
      </c>
      <c r="G402" s="16" t="s">
        <v>938</v>
      </c>
      <c r="H402" s="37">
        <v>25911.47</v>
      </c>
      <c r="I402" s="38">
        <v>0</v>
      </c>
      <c r="J402" s="39">
        <v>21.95</v>
      </c>
      <c r="K402" s="38">
        <v>0</v>
      </c>
      <c r="L402" s="40">
        <v>24.57</v>
      </c>
      <c r="M402" s="40">
        <v>2.620000000000001</v>
      </c>
      <c r="N402" s="41">
        <v>0</v>
      </c>
      <c r="O402" s="42">
        <v>24.57</v>
      </c>
      <c r="P402" s="30">
        <v>2.620000000000001</v>
      </c>
    </row>
    <row r="403" spans="1:16" x14ac:dyDescent="0.25">
      <c r="A403" s="16" t="s">
        <v>31</v>
      </c>
      <c r="B403" s="16" t="s">
        <v>32</v>
      </c>
      <c r="C403" s="16" t="s">
        <v>578</v>
      </c>
      <c r="D403" s="16" t="s">
        <v>579</v>
      </c>
      <c r="E403" s="29">
        <v>0</v>
      </c>
      <c r="F403" s="29">
        <v>47</v>
      </c>
      <c r="G403" s="16" t="s">
        <v>297</v>
      </c>
      <c r="H403" s="37">
        <v>25751.96</v>
      </c>
      <c r="I403" s="38">
        <v>0</v>
      </c>
      <c r="J403" s="39">
        <v>16.809999999999999</v>
      </c>
      <c r="K403" s="38">
        <v>0</v>
      </c>
      <c r="L403" s="40">
        <v>19.34</v>
      </c>
      <c r="M403" s="40">
        <v>2.5300000000000011</v>
      </c>
      <c r="N403" s="41">
        <v>31713.420000000002</v>
      </c>
      <c r="O403" s="42">
        <v>16.23</v>
      </c>
      <c r="P403" s="30">
        <v>-0.57999999999999829</v>
      </c>
    </row>
    <row r="404" spans="1:16" x14ac:dyDescent="0.25">
      <c r="A404" s="16" t="s">
        <v>31</v>
      </c>
      <c r="B404" s="16" t="s">
        <v>32</v>
      </c>
      <c r="C404" s="16" t="s">
        <v>717</v>
      </c>
      <c r="D404" s="16" t="s">
        <v>718</v>
      </c>
      <c r="E404" s="29">
        <v>302</v>
      </c>
      <c r="F404" s="29">
        <v>0</v>
      </c>
      <c r="G404" s="16" t="s">
        <v>938</v>
      </c>
      <c r="H404" s="37">
        <v>72220.77</v>
      </c>
      <c r="I404" s="38">
        <v>0</v>
      </c>
      <c r="J404" s="39">
        <v>22.15</v>
      </c>
      <c r="K404" s="38">
        <v>0</v>
      </c>
      <c r="L404" s="40">
        <v>24.84</v>
      </c>
      <c r="M404" s="40">
        <v>2.6900000000000013</v>
      </c>
      <c r="N404" s="41">
        <v>0</v>
      </c>
      <c r="O404" s="42">
        <v>24.84</v>
      </c>
      <c r="P404" s="30">
        <v>2.6900000000000013</v>
      </c>
    </row>
    <row r="405" spans="1:16" x14ac:dyDescent="0.25">
      <c r="A405" s="16" t="s">
        <v>31</v>
      </c>
      <c r="B405" s="16" t="s">
        <v>32</v>
      </c>
      <c r="C405" s="16" t="s">
        <v>304</v>
      </c>
      <c r="D405" s="16" t="s">
        <v>305</v>
      </c>
      <c r="E405" s="29">
        <v>562</v>
      </c>
      <c r="F405" s="29">
        <v>267</v>
      </c>
      <c r="G405" s="16" t="s">
        <v>939</v>
      </c>
      <c r="H405" s="37">
        <v>249709.55</v>
      </c>
      <c r="I405" s="38">
        <v>1007838.3</v>
      </c>
      <c r="J405" s="39">
        <v>54.75</v>
      </c>
      <c r="K405" s="38">
        <v>1167625.8700000001</v>
      </c>
      <c r="L405" s="40">
        <v>63.430000000000007</v>
      </c>
      <c r="M405" s="40">
        <v>8.6800000000000068</v>
      </c>
      <c r="N405" s="41">
        <v>1294967.8399999999</v>
      </c>
      <c r="O405" s="42">
        <v>51.11</v>
      </c>
      <c r="P405" s="30">
        <v>-3.6400000000000006</v>
      </c>
    </row>
    <row r="406" spans="1:16" x14ac:dyDescent="0.25">
      <c r="A406" s="16" t="s">
        <v>31</v>
      </c>
      <c r="B406" s="16" t="s">
        <v>32</v>
      </c>
      <c r="C406" s="16" t="s">
        <v>73</v>
      </c>
      <c r="D406" s="16" t="s">
        <v>74</v>
      </c>
      <c r="E406" s="29">
        <v>603</v>
      </c>
      <c r="F406" s="29">
        <v>0</v>
      </c>
      <c r="G406" s="16" t="s">
        <v>938</v>
      </c>
      <c r="H406" s="37">
        <v>77535.77</v>
      </c>
      <c r="I406" s="38">
        <v>975452.4</v>
      </c>
      <c r="J406" s="39">
        <v>43.88</v>
      </c>
      <c r="K406" s="38">
        <v>1035695.7000000001</v>
      </c>
      <c r="L406" s="40">
        <v>46.59</v>
      </c>
      <c r="M406" s="40">
        <v>2.7100000000000009</v>
      </c>
      <c r="N406" s="41">
        <v>1093454.01</v>
      </c>
      <c r="O406" s="42">
        <v>37.51</v>
      </c>
      <c r="P406" s="30">
        <v>-6.3700000000000045</v>
      </c>
    </row>
    <row r="407" spans="1:16" x14ac:dyDescent="0.25">
      <c r="A407" s="16" t="s">
        <v>31</v>
      </c>
      <c r="B407" s="16" t="s">
        <v>32</v>
      </c>
      <c r="C407" s="16" t="s">
        <v>398</v>
      </c>
      <c r="D407" s="16" t="s">
        <v>399</v>
      </c>
      <c r="E407" s="29">
        <v>0</v>
      </c>
      <c r="F407" s="29">
        <v>268</v>
      </c>
      <c r="G407" s="16" t="s">
        <v>297</v>
      </c>
      <c r="H407" s="37">
        <v>94068.87</v>
      </c>
      <c r="I407" s="38">
        <v>500418.11999999994</v>
      </c>
      <c r="J407" s="39">
        <v>21.08</v>
      </c>
      <c r="K407" s="38">
        <v>570448.17000000004</v>
      </c>
      <c r="L407" s="40">
        <v>24.03</v>
      </c>
      <c r="M407" s="40">
        <v>2.9500000000000028</v>
      </c>
      <c r="N407" s="41">
        <v>608557.5</v>
      </c>
      <c r="O407" s="42">
        <v>19.350000000000001</v>
      </c>
      <c r="P407" s="30">
        <v>-1.7299999999999969</v>
      </c>
    </row>
    <row r="408" spans="1:16" x14ac:dyDescent="0.25">
      <c r="A408" s="16" t="s">
        <v>31</v>
      </c>
      <c r="B408" s="16" t="s">
        <v>32</v>
      </c>
      <c r="C408" s="16" t="s">
        <v>263</v>
      </c>
      <c r="D408" s="16" t="s">
        <v>264</v>
      </c>
      <c r="E408" s="29">
        <v>65</v>
      </c>
      <c r="F408" s="29">
        <v>0</v>
      </c>
      <c r="G408" s="16" t="s">
        <v>938</v>
      </c>
      <c r="H408" s="37">
        <v>21794.31</v>
      </c>
      <c r="I408" s="38">
        <v>52120.32</v>
      </c>
      <c r="J408" s="39">
        <v>38.78</v>
      </c>
      <c r="K408" s="38">
        <v>61326.720000000001</v>
      </c>
      <c r="L408" s="40">
        <v>45.63</v>
      </c>
      <c r="M408" s="40">
        <v>6.8500000000000014</v>
      </c>
      <c r="N408" s="41">
        <v>77542.92</v>
      </c>
      <c r="O408" s="42">
        <v>36.82</v>
      </c>
      <c r="P408" s="30">
        <v>-1.9600000000000009</v>
      </c>
    </row>
    <row r="409" spans="1:16" x14ac:dyDescent="0.25">
      <c r="A409" s="16" t="s">
        <v>31</v>
      </c>
      <c r="B409" s="16" t="s">
        <v>32</v>
      </c>
      <c r="C409" s="16" t="s">
        <v>45</v>
      </c>
      <c r="D409" s="16" t="s">
        <v>46</v>
      </c>
      <c r="E409" s="29">
        <v>330</v>
      </c>
      <c r="F409" s="29">
        <v>0</v>
      </c>
      <c r="G409" s="16" t="s">
        <v>938</v>
      </c>
      <c r="H409" s="37">
        <v>20953.25</v>
      </c>
      <c r="I409" s="38">
        <v>446767.52</v>
      </c>
      <c r="J409" s="39">
        <v>44.96</v>
      </c>
      <c r="K409" s="38">
        <v>461275.54000000004</v>
      </c>
      <c r="L409" s="40">
        <v>46.42</v>
      </c>
      <c r="M409" s="40">
        <v>1.4600000000000009</v>
      </c>
      <c r="N409" s="41">
        <v>501265.80000000005</v>
      </c>
      <c r="O409" s="42">
        <v>37.380000000000003</v>
      </c>
      <c r="P409" s="30">
        <v>-7.5799999999999983</v>
      </c>
    </row>
    <row r="410" spans="1:16" x14ac:dyDescent="0.25">
      <c r="A410" s="16" t="s">
        <v>31</v>
      </c>
      <c r="B410" s="16" t="s">
        <v>32</v>
      </c>
      <c r="C410" s="16" t="s">
        <v>33</v>
      </c>
      <c r="D410" s="16" t="s">
        <v>34</v>
      </c>
      <c r="E410" s="29">
        <v>34</v>
      </c>
      <c r="F410" s="29">
        <v>0</v>
      </c>
      <c r="G410" s="16" t="s">
        <v>938</v>
      </c>
      <c r="H410" s="37">
        <v>27.35</v>
      </c>
      <c r="I410" s="38">
        <v>125120.70000000001</v>
      </c>
      <c r="J410" s="39">
        <v>46.17</v>
      </c>
      <c r="K410" s="38">
        <v>125147.8</v>
      </c>
      <c r="L410" s="40">
        <v>46.18</v>
      </c>
      <c r="M410" s="40">
        <v>9.9999999999980105E-3</v>
      </c>
      <c r="N410" s="41">
        <v>125239.49</v>
      </c>
      <c r="O410" s="42">
        <v>37.130000000000003</v>
      </c>
      <c r="P410" s="30">
        <v>-9.0399999999999991</v>
      </c>
    </row>
    <row r="412" spans="1:16" x14ac:dyDescent="0.25">
      <c r="D412" s="46" t="s">
        <v>940</v>
      </c>
    </row>
  </sheetData>
  <sortState ref="A9:P410">
    <sortCondition ref="B8"/>
  </sortState>
  <printOptions gridLines="1"/>
  <pageMargins left="0.25" right="0.25" top="0.75" bottom="0.75" header="0.3" footer="0.3"/>
  <pageSetup scale="68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NoGFBlockGrants</vt:lpstr>
      <vt:lpstr>NoGFBlockGrants!Print_Titles</vt:lpstr>
    </vt:vector>
  </TitlesOfParts>
  <Company>OPI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Paul</dc:creator>
  <cp:lastModifiedBy>McCracken, Padraic</cp:lastModifiedBy>
  <cp:lastPrinted>2016-04-27T16:15:35Z</cp:lastPrinted>
  <dcterms:created xsi:type="dcterms:W3CDTF">2016-04-19T16:46:16Z</dcterms:created>
  <dcterms:modified xsi:type="dcterms:W3CDTF">2016-05-04T17:27:42Z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